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0" yWindow="0" windowWidth="28800" windowHeight="11952" tabRatio="503" activeTab="0"/>
  </bookViews>
  <sheets>
    <sheet name="הוצאות והכנסות" sheetId="1" r:id="rId1"/>
    <sheet name="חובות ונכסים" sheetId="2" r:id="rId2"/>
    <sheet name="גיליון4" sheetId="3" state="hidden" r:id="rId3"/>
    <sheet name="תרשימים מסכמים" sheetId="4" r:id="rId4"/>
    <sheet name="גיליון5" sheetId="5" state="hidden" r:id="rId5"/>
    <sheet name="גיליון6" sheetId="6" state="hidden" r:id="rId6"/>
    <sheet name="גיליון7" sheetId="7" state="hidden" r:id="rId7"/>
    <sheet name="גיליון8" sheetId="8" state="hidden" r:id="rId8"/>
    <sheet name="גיליון9" sheetId="9" state="hidden" r:id="rId9"/>
    <sheet name="גיליון10" sheetId="10" state="hidden" r:id="rId10"/>
    <sheet name="גיליון11" sheetId="11" state="hidden" r:id="rId11"/>
    <sheet name="גיליון12" sheetId="12" state="hidden" r:id="rId12"/>
    <sheet name="גיליון13" sheetId="13" state="hidden" r:id="rId13"/>
    <sheet name="גיליון14" sheetId="14" state="hidden" r:id="rId14"/>
    <sheet name="גיליון15" sheetId="15" state="hidden" r:id="rId15"/>
    <sheet name="גיליון16" sheetId="16" state="hidden" r:id="rId16"/>
    <sheet name="גיליון17" sheetId="17" state="hidden" r:id="rId17"/>
    <sheet name="גיליון18" sheetId="18" state="hidden" r:id="rId18"/>
    <sheet name="היסטוריית גירסאות" sheetId="19" state="hidden" r:id="rId19"/>
  </sheets>
  <externalReferences>
    <externalReference r:id="rId22"/>
    <externalReference r:id="rId23"/>
  </externalReferences>
  <definedNames>
    <definedName name="BlanksRangeExp">#REF!</definedName>
    <definedName name="BlanksRangeInc">#REF!</definedName>
    <definedName name="ExpCare">#REF!</definedName>
    <definedName name="ExpCloth">#REF!</definedName>
    <definedName name="ExpCom">#REF!</definedName>
    <definedName name="ExpCommit">#REF!</definedName>
    <definedName name="ExpEdu">#REF!</definedName>
    <definedName name="ExpEvents">#REF!</definedName>
    <definedName name="ExpFamily">#REF!</definedName>
    <definedName name="ExpFin">#REF!</definedName>
    <definedName name="ExpFood">#REF!</definedName>
    <definedName name="ExpHealth">#REF!</definedName>
    <definedName name="ExpHobby">#REF!</definedName>
    <definedName name="ExpHome">#REF!</definedName>
    <definedName name="ExpHomeCont">#REF!</definedName>
    <definedName name="ExpHousing">#REF!</definedName>
    <definedName name="ExpMainList">#REF!</definedName>
    <definedName name="ExpProp">#REF!</definedName>
    <definedName name="ExpTransp">#REF!</definedName>
    <definedName name="IncAllow">#REF!</definedName>
    <definedName name="IncMainList">#REF!</definedName>
    <definedName name="IncMisc">#REF!</definedName>
    <definedName name="IncSal">#REF!</definedName>
    <definedName name="NoBlanksExp">#REF!</definedName>
    <definedName name="NoBlanksInc">#REF!</definedName>
    <definedName name="נכסים">'חובות ונכסים'!$S$37:$S$51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R41" authorId="0">
      <text>
        <r>
          <rPr>
            <sz val="9"/>
            <rFont val="Tahoma"/>
            <family val="2"/>
          </rPr>
          <t>הסכום נלקח מגליון שיקוף חובות ונכסים</t>
        </r>
      </text>
    </comment>
    <comment ref="U32" authorId="0">
      <text>
        <r>
          <rPr>
            <sz val="9"/>
            <rFont val="Tahoma"/>
            <family val="2"/>
          </rPr>
          <t>הסכום נלקח משיקוף הנכסים בגליון שיקוף חובות ונכסים</t>
        </r>
      </text>
    </comment>
    <comment ref="P47" authorId="0">
      <text>
        <r>
          <rPr>
            <sz val="9"/>
            <rFont val="Tahoma"/>
            <family val="2"/>
          </rPr>
          <t>הסכום נלקח מגליון שיקוף חובות ונכסים</t>
        </r>
      </text>
    </comment>
    <comment ref="N41" authorId="0">
      <text>
        <r>
          <rPr>
            <b/>
            <sz val="9"/>
            <rFont val="Tahoma"/>
            <family val="2"/>
          </rPr>
          <t>החזר חובות חודשי ללא המשכנתא
הנתון נלקח מגליון שיקוף חובות ונכסים</t>
        </r>
      </text>
    </comment>
    <comment ref="N24" authorId="0">
      <text>
        <r>
          <rPr>
            <b/>
            <sz val="9"/>
            <rFont val="Tahoma"/>
            <family val="2"/>
          </rPr>
          <t>ספק ותשתית</t>
        </r>
      </text>
    </comment>
  </commentList>
</comments>
</file>

<file path=xl/comments18.xml><?xml version="1.0" encoding="utf-8"?>
<comments xmlns="http://schemas.openxmlformats.org/spreadsheetml/2006/main">
  <authors>
    <author>Jacob</author>
  </authors>
  <commentList>
    <comment ref="CX1" authorId="0">
      <text>
        <r>
          <rPr>
            <b/>
            <sz val="9"/>
            <rFont val="Tahoma"/>
            <family val="2"/>
          </rPr>
          <t>חודש הביצוע או התקציב</t>
        </r>
      </text>
    </comment>
    <comment ref="CY1" authorId="0">
      <text>
        <r>
          <rPr>
            <b/>
            <sz val="9"/>
            <rFont val="Tahoma"/>
            <family val="2"/>
          </rPr>
          <t>שיקוף / ביצוע / תקציב</t>
        </r>
      </text>
    </comment>
    <comment ref="CZ1" authorId="0">
      <text>
        <r>
          <rPr>
            <b/>
            <sz val="9"/>
            <rFont val="Tahoma"/>
            <family val="2"/>
          </rPr>
          <t>מוכן ליבוא או לא.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H36" authorId="0">
      <text>
        <r>
          <rPr>
            <sz val="9"/>
            <rFont val="Tahoma"/>
            <family val="2"/>
          </rPr>
          <t>במידה והחסכון/נכס לא נזיל, האם יש אפשרות לממש חלק או לקבל הלוואה והוא ישמש כבטחון להלוואה?
אם כן, מה הסכום?</t>
        </r>
      </text>
    </comment>
  </commentList>
</comments>
</file>

<file path=xl/sharedStrings.xml><?xml version="1.0" encoding="utf-8"?>
<sst xmlns="http://schemas.openxmlformats.org/spreadsheetml/2006/main" count="363" uniqueCount="231">
  <si>
    <t>סיכום שיקוף</t>
  </si>
  <si>
    <t>הכנסות</t>
  </si>
  <si>
    <t>הוצאות</t>
  </si>
  <si>
    <t>התחייבויות</t>
  </si>
  <si>
    <r>
      <t xml:space="preserve">הפרש </t>
    </r>
    <r>
      <rPr>
        <b/>
        <sz val="10"/>
        <color indexed="56"/>
        <rFont val="Arial"/>
        <family val="2"/>
      </rPr>
      <t>ללא</t>
    </r>
    <r>
      <rPr>
        <sz val="10"/>
        <color indexed="56"/>
        <rFont val="Arial"/>
        <family val="2"/>
      </rPr>
      <t xml:space="preserve"> התחייבויות </t>
    </r>
  </si>
  <si>
    <r>
      <t xml:space="preserve">הפרש </t>
    </r>
    <r>
      <rPr>
        <b/>
        <sz val="10"/>
        <color indexed="56"/>
        <rFont val="Arial"/>
        <family val="2"/>
      </rPr>
      <t>עם</t>
    </r>
    <r>
      <rPr>
        <sz val="10"/>
        <color indexed="56"/>
        <rFont val="Arial"/>
        <family val="2"/>
      </rPr>
      <t xml:space="preserve">   התחייבויות </t>
    </r>
  </si>
  <si>
    <t>הפרש שנתי</t>
  </si>
  <si>
    <t>סיכום תקציב</t>
  </si>
  <si>
    <r>
      <t xml:space="preserve">הפרש </t>
    </r>
    <r>
      <rPr>
        <b/>
        <sz val="10"/>
        <color indexed="56"/>
        <rFont val="Arial"/>
        <family val="2"/>
      </rPr>
      <t>ללא</t>
    </r>
    <r>
      <rPr>
        <sz val="10"/>
        <color indexed="56"/>
        <rFont val="Arial"/>
        <family val="2"/>
      </rPr>
      <t xml:space="preserve"> 
התחייבויות </t>
    </r>
  </si>
  <si>
    <r>
      <t xml:space="preserve">הפרש </t>
    </r>
    <r>
      <rPr>
        <b/>
        <sz val="10"/>
        <color indexed="56"/>
        <rFont val="Arial"/>
        <family val="2"/>
      </rPr>
      <t xml:space="preserve">עם
</t>
    </r>
    <r>
      <rPr>
        <sz val="10"/>
        <color indexed="56"/>
        <rFont val="Arial"/>
        <family val="2"/>
      </rPr>
      <t xml:space="preserve">התחייבויות </t>
    </r>
  </si>
  <si>
    <t>סעיפי הוצאות</t>
  </si>
  <si>
    <t>שיקוף</t>
  </si>
  <si>
    <t>סדרי עדיפויות</t>
  </si>
  <si>
    <t>תקציב</t>
  </si>
  <si>
    <t>סעיפי הכנסות</t>
  </si>
  <si>
    <t>מזון ופארמה</t>
  </si>
  <si>
    <t>טיפוח</t>
  </si>
  <si>
    <t>משפחה</t>
  </si>
  <si>
    <t>שכר</t>
  </si>
  <si>
    <t>מזון</t>
  </si>
  <si>
    <t>מספרה</t>
  </si>
  <si>
    <t>שמחות במשפחה</t>
  </si>
  <si>
    <t>שכר עבודה 1</t>
  </si>
  <si>
    <t>פארמה וטואלטיקה</t>
  </si>
  <si>
    <t>קוסמטיקה</t>
  </si>
  <si>
    <t>דמי כיס</t>
  </si>
  <si>
    <t>שכר עבודה 2</t>
  </si>
  <si>
    <t>בר מים</t>
  </si>
  <si>
    <t>טיפוח - כללי</t>
  </si>
  <si>
    <t>עזרה למשפחה</t>
  </si>
  <si>
    <t>שכר עבודה 3</t>
  </si>
  <si>
    <t xml:space="preserve">קל </t>
  </si>
  <si>
    <t>אוכל מוכן / בעבודה</t>
  </si>
  <si>
    <t>תשלום מזונות</t>
  </si>
  <si>
    <t>שכר עבודה 4</t>
  </si>
  <si>
    <t xml:space="preserve">קשה </t>
  </si>
  <si>
    <t>עישון</t>
  </si>
  <si>
    <t>משפחה - כללי</t>
  </si>
  <si>
    <t>שכר - כללי</t>
  </si>
  <si>
    <t>כרגע לא נוגעים</t>
  </si>
  <si>
    <t>מזון ופארמה - כללי</t>
  </si>
  <si>
    <t>חינוך</t>
  </si>
  <si>
    <t>בית ספר</t>
  </si>
  <si>
    <t>קצבאות</t>
  </si>
  <si>
    <t>מסגרות צהריים</t>
  </si>
  <si>
    <t>תקשורת</t>
  </si>
  <si>
    <t>קצבת ילדים</t>
  </si>
  <si>
    <t>פנאי, בילוי ותחביבים</t>
  </si>
  <si>
    <t>מסגרות יום</t>
  </si>
  <si>
    <t>טלפון נייד ונייח</t>
  </si>
  <si>
    <t>קצבת נכות</t>
  </si>
  <si>
    <t>מסעדה ואוכל בחוץ</t>
  </si>
  <si>
    <t>צהרון / מטפלת</t>
  </si>
  <si>
    <t xml:space="preserve">טלויזיה ואינטרנט </t>
  </si>
  <si>
    <t>סיוע בשכר דירה</t>
  </si>
  <si>
    <t>ספורט</t>
  </si>
  <si>
    <t>הסעות</t>
  </si>
  <si>
    <t>שירותי תוכן</t>
  </si>
  <si>
    <t>קצבת זיקנה</t>
  </si>
  <si>
    <t>חופשות</t>
  </si>
  <si>
    <t>שיעור פרטי</t>
  </si>
  <si>
    <t>תקשורת - כללי</t>
  </si>
  <si>
    <t>קצבאות - כללי</t>
  </si>
  <si>
    <t>בילויים ומופעים</t>
  </si>
  <si>
    <t>מסגרות קיץ</t>
  </si>
  <si>
    <t>חיות מחמד</t>
  </si>
  <si>
    <t>חוגים ותנועת נוער</t>
  </si>
  <si>
    <t>חוגי מבוגרים</t>
  </si>
  <si>
    <t>לימודים והשתלמות בוגרים</t>
  </si>
  <si>
    <t>בייביסיטר</t>
  </si>
  <si>
    <t>חינוך - כללי</t>
  </si>
  <si>
    <t>דיור</t>
  </si>
  <si>
    <t>הכנסות שונות</t>
  </si>
  <si>
    <t>הגרלות</t>
  </si>
  <si>
    <t>משכנתה</t>
  </si>
  <si>
    <t>קבלת מזונות</t>
  </si>
  <si>
    <t>פנאי - כללי</t>
  </si>
  <si>
    <t>שכר דירה</t>
  </si>
  <si>
    <t>הכנסה מנכס</t>
  </si>
  <si>
    <t>מיסי ישוב / ועד בית</t>
  </si>
  <si>
    <t>עזרה מההורים</t>
  </si>
  <si>
    <t>אירועים, תרומות, צרכי דת</t>
  </si>
  <si>
    <t>ארנונה</t>
  </si>
  <si>
    <t>חגים וצרכי דת</t>
  </si>
  <si>
    <t>ביטוח נכס ותכולה</t>
  </si>
  <si>
    <t>ביגוד והנעלה</t>
  </si>
  <si>
    <t>אירוע בעבודה / לחברים</t>
  </si>
  <si>
    <t>דיור - כללי</t>
  </si>
  <si>
    <t>ביגוד הורים</t>
  </si>
  <si>
    <t>תרומות</t>
  </si>
  <si>
    <t>ביגוד ילדים</t>
  </si>
  <si>
    <t>נעליים</t>
  </si>
  <si>
    <t>ביגוד והנעלה - כללי</t>
  </si>
  <si>
    <t>בריאות</t>
  </si>
  <si>
    <t xml:space="preserve">החזר חובות חודשי </t>
  </si>
  <si>
    <t>קופ"ח תשלום קבוע</t>
  </si>
  <si>
    <t>ריביות משיכת יתר</t>
  </si>
  <si>
    <t>ביטוח רפואי נוסף</t>
  </si>
  <si>
    <t>תכולת בית</t>
  </si>
  <si>
    <t>טיפולים פרטיים</t>
  </si>
  <si>
    <t>ריהוט</t>
  </si>
  <si>
    <t>תרופות</t>
  </si>
  <si>
    <t>מוצרי חשמל ואלקטרוניקה</t>
  </si>
  <si>
    <t>טיפולי שיניים</t>
  </si>
  <si>
    <t>נכסים</t>
  </si>
  <si>
    <t>משחקים, צעצועים וספרים</t>
  </si>
  <si>
    <t>אופטיקה</t>
  </si>
  <si>
    <t>הפקדות לחסכונות</t>
  </si>
  <si>
    <t>כלי בית</t>
  </si>
  <si>
    <t>בריאות - כללי</t>
  </si>
  <si>
    <t>תכולת בית - כללי</t>
  </si>
  <si>
    <t>אחזקת בית</t>
  </si>
  <si>
    <t>תחבורה</t>
  </si>
  <si>
    <t>פיננסים</t>
  </si>
  <si>
    <t>חשמל</t>
  </si>
  <si>
    <t>דלק</t>
  </si>
  <si>
    <t>עמלות</t>
  </si>
  <si>
    <t>מים וביוב</t>
  </si>
  <si>
    <t>חניה</t>
  </si>
  <si>
    <t>ביטוח חיים</t>
  </si>
  <si>
    <t>גז</t>
  </si>
  <si>
    <t>כבישי אגרה</t>
  </si>
  <si>
    <t>ניקיון</t>
  </si>
  <si>
    <t>ביטוח רכב</t>
  </si>
  <si>
    <t>פיננסים - כללי</t>
  </si>
  <si>
    <t>תיקונים בבית/במכשירים</t>
  </si>
  <si>
    <t>תחזוקת רכב</t>
  </si>
  <si>
    <t>גינה</t>
  </si>
  <si>
    <t>תחבורה ציבורית</t>
  </si>
  <si>
    <t>אחזקת בית - כללי</t>
  </si>
  <si>
    <t>רישוי רכב</t>
  </si>
  <si>
    <t>תחבורה שיתופית</t>
  </si>
  <si>
    <t>ליסינג</t>
  </si>
  <si>
    <t>תחבורה - כללי</t>
  </si>
  <si>
    <t>חובות ונכסים</t>
  </si>
  <si>
    <t>סיכום נכסים - חובות</t>
  </si>
  <si>
    <r>
      <t xml:space="preserve">עמוד זה יעזור לכם לראות את תמונת החובות והנכסים שלכם, כי גם הם חלק משיקוף תמונת המצב.
</t>
    </r>
    <r>
      <rPr>
        <b/>
        <sz val="10"/>
        <color indexed="56"/>
        <rFont val="Calibri"/>
        <family val="2"/>
      </rPr>
      <t>חובות</t>
    </r>
    <r>
      <rPr>
        <sz val="10"/>
        <color indexed="56"/>
        <rFont val="Calibri"/>
        <family val="2"/>
      </rPr>
      <t xml:space="preserve"> – אם יש לכם חובות, הזינו אותם בטבלה. בצד שמאל תוכלו לראות הצעות למגוון סוגי חובות אפשריים.
</t>
    </r>
    <r>
      <rPr>
        <b/>
        <sz val="10"/>
        <color indexed="56"/>
        <rFont val="Calibri"/>
        <family val="2"/>
      </rPr>
      <t>נכסים</t>
    </r>
    <r>
      <rPr>
        <sz val="10"/>
        <color indexed="56"/>
        <rFont val="Calibri"/>
        <family val="2"/>
      </rPr>
      <t xml:space="preserve"> - אגדו את כלל הנכסים שברשותכם. בתחתית הטבלה תמצאו הצעות למגוון הנכסים שעשויים להיות לכם, והיכן לאתרם.</t>
    </r>
  </si>
  <si>
    <t>חובות</t>
  </si>
  <si>
    <t>הפרש</t>
  </si>
  <si>
    <t>טבלת חובות</t>
  </si>
  <si>
    <r>
      <rPr>
        <b/>
        <u val="single"/>
        <sz val="9"/>
        <color indexed="9"/>
        <rFont val="Calibri"/>
        <family val="2"/>
      </rPr>
      <t>לא לשכוח:</t>
    </r>
    <r>
      <rPr>
        <b/>
        <sz val="9"/>
        <color indexed="9"/>
        <rFont val="Calibri"/>
        <family val="2"/>
      </rPr>
      <t xml:space="preserve"> חובות בנקים, אוברדראפט, הלוואות, כרטיסי אשראי, הלוואות דרך המשכורת,  מכולת, גמ"חים, רופא שיניים, הלוואות מהעבודה, משפחה, חברים, אנשים פרטיים, שוק אפור, שיקים בחוץ. 
</t>
    </r>
    <r>
      <rPr>
        <b/>
        <u val="single"/>
        <sz val="9"/>
        <color indexed="9"/>
        <rFont val="Calibri"/>
        <family val="2"/>
      </rPr>
      <t>פיגורים בתשלום</t>
    </r>
    <r>
      <rPr>
        <b/>
        <sz val="9"/>
        <color indexed="9"/>
        <rFont val="Calibri"/>
        <family val="2"/>
      </rPr>
      <t>: מס הכנסה, משכנתא, שכ"ד, ארנונה, חשמל, טלפון, פלאפון, שכר לימוד, ביטוח לאומי, הוצאה לפועל, מע"מ.</t>
    </r>
  </si>
  <si>
    <t>חישובי עזר</t>
  </si>
  <si>
    <t>תשלומים</t>
  </si>
  <si>
    <t>שם הנושה</t>
  </si>
  <si>
    <t>סכום החוב</t>
  </si>
  <si>
    <t>נכון ליום</t>
  </si>
  <si>
    <t>מס' תשלומים נותרים</t>
  </si>
  <si>
    <t>סכום החזר החודש</t>
  </si>
  <si>
    <t>נותר לתשלום</t>
  </si>
  <si>
    <t>ריבית שנתית</t>
  </si>
  <si>
    <t>הערות</t>
  </si>
  <si>
    <t>עמודה1</t>
  </si>
  <si>
    <t>חובות בהסדר</t>
  </si>
  <si>
    <t>חובות שאינם בהסדר</t>
  </si>
  <si>
    <t>סה"כ</t>
  </si>
  <si>
    <t>סך חובות מוסדרים</t>
  </si>
  <si>
    <t>החזר חודשי</t>
  </si>
  <si>
    <t>סך חובות לא מוסדרים</t>
  </si>
  <si>
    <t>טבלת נכסים וחסכונות</t>
  </si>
  <si>
    <r>
      <t>ראו מתחת לטבלה את סוגי החסכונות
* הפרשה / הפקדה אם יש:</t>
    </r>
    <r>
      <rPr>
        <b/>
        <sz val="11"/>
        <color indexed="9"/>
        <rFont val="Calibri"/>
        <family val="2"/>
      </rPr>
      <t xml:space="preserve"> 
אם ההפקדה יורדת מהמשכורת (למשל קרן השתלמות) לא צריך לרשום את סכום ההפקדה החודשית, היא כבר חושבה בהכנסה נטו. רק לציין את הסכום המצטבר</t>
    </r>
  </si>
  <si>
    <t>נכס / חסכון</t>
  </si>
  <si>
    <t>סוג הנכס</t>
  </si>
  <si>
    <t>הפרשה/הפקדה חודשית (אם יש*)</t>
  </si>
  <si>
    <t>ערך/שווי</t>
  </si>
  <si>
    <t>הכנסה מנכס (לחודש)</t>
  </si>
  <si>
    <t>מספר חודשים שנותרו למימוש</t>
  </si>
  <si>
    <t>סכום אפשרי למימוש/ שיעבוד</t>
  </si>
  <si>
    <t>קרן פנסיה</t>
  </si>
  <si>
    <t>ביטוח מנהלים</t>
  </si>
  <si>
    <t>קופת גמל</t>
  </si>
  <si>
    <t>תוכנית חיסכון</t>
  </si>
  <si>
    <t>חפצי ערך</t>
  </si>
  <si>
    <t>נדל"ן</t>
  </si>
  <si>
    <t>כלי רכב</t>
  </si>
  <si>
    <t>תיק השקעות</t>
  </si>
  <si>
    <t>אגרות חוב/ מניות</t>
  </si>
  <si>
    <t>פיצויי פרישה</t>
  </si>
  <si>
    <t>קרן השתלמות</t>
  </si>
  <si>
    <t>אחר</t>
  </si>
  <si>
    <t>סוג נכסים אפשריים</t>
  </si>
  <si>
    <t>סוג נכסים</t>
  </si>
  <si>
    <t>דוגמאות</t>
  </si>
  <si>
    <t>איפה ניתן למצוא מידע</t>
  </si>
  <si>
    <t>זכאות להלוואה בגין שעבוד קרן פנסיה</t>
  </si>
  <si>
    <t>סוכן פנסיה או אתר החברה המבטחת</t>
  </si>
  <si>
    <t>אם קיים לבדוק שווי מול הלוואה קיימת על הרכב</t>
  </si>
  <si>
    <t>מידע פרטי</t>
  </si>
  <si>
    <t>המסלקה הפנסיונית</t>
  </si>
  <si>
    <t>הר הכסף</t>
  </si>
  <si>
    <t>בבנק/ בית השקעות/ ברוקר</t>
  </si>
  <si>
    <t>באתר הבנק/ בית השקעות</t>
  </si>
  <si>
    <t>משיכת כספים</t>
  </si>
  <si>
    <t>האם ניתן לממש?</t>
  </si>
  <si>
    <t>הר הביטוח</t>
  </si>
  <si>
    <t>מימוש תביעה</t>
  </si>
  <si>
    <t>משפטית/ אזרחית</t>
  </si>
  <si>
    <t>אתר החברה המנהלת</t>
  </si>
  <si>
    <t>הלוואה מקרובים</t>
  </si>
  <si>
    <t>משפחה/ חברים</t>
  </si>
  <si>
    <t>תכשיטים</t>
  </si>
  <si>
    <t>מזונות שלא שולמו</t>
  </si>
  <si>
    <t>דרישת הסכום</t>
  </si>
  <si>
    <t>השכרה למגורים/ מסחרי, בארץ ובחו"ל</t>
  </si>
  <si>
    <t>דו"ח יתרה לסילוק בבנק משכנתאות/ גורם ממשכן
בדיקת שווי בית מול יתרת המשכנתא אם קיימת</t>
  </si>
  <si>
    <t>ממעסיק קודם</t>
  </si>
  <si>
    <t>זכאות להלוואה בגין שעבוד קרן השתלמות</t>
  </si>
  <si>
    <t>הטבות שלא נוצלו</t>
  </si>
  <si>
    <t>החזרי מס/ כרטיס שי</t>
  </si>
  <si>
    <t>קצבאות מענקים שלא שולמו</t>
  </si>
  <si>
    <t>מענק לידה/ עצמאיים/ חיילים משוחררים</t>
  </si>
  <si>
    <t>אתר ביטוח לאומי
אתר כל זכות</t>
  </si>
  <si>
    <t>אין למחוק גיליון זה</t>
  </si>
  <si>
    <t>310822</t>
  </si>
  <si>
    <t>התאמת ה'רישומית באקסל' למערכת הסעיפים החדשה באפליקציה</t>
  </si>
  <si>
    <t>[אין למחוק או לערוך גיליון זה]</t>
  </si>
  <si>
    <t>מוכן ליבוא</t>
  </si>
  <si>
    <t>FOR PROGRAMER</t>
  </si>
  <si>
    <t>ID</t>
  </si>
  <si>
    <t>שם</t>
  </si>
  <si>
    <t>Values</t>
  </si>
  <si>
    <t>Names</t>
  </si>
  <si>
    <t>תיקונים בבית / במכשירים</t>
  </si>
  <si>
    <t>החזר חובות חודשי (למעט משכנתה) - כללי</t>
  </si>
  <si>
    <t>לימודים והשתלמות לבוגרים</t>
  </si>
  <si>
    <t>ארועי שמחות במשפחה</t>
  </si>
  <si>
    <t>הפקדות לחסכונות - כללי</t>
  </si>
  <si>
    <t>ביטוח לאומי (למי שלא עובד)</t>
  </si>
  <si>
    <t>טלויזיה ואינטרנט (ספק ותשתית)</t>
  </si>
  <si>
    <t>הכנסות שונות - כללי</t>
  </si>
  <si>
    <t>גרסה 2.5.23</t>
  </si>
  <si>
    <r>
      <rPr>
        <sz val="10"/>
        <color indexed="8"/>
        <rFont val="Arial"/>
        <family val="2"/>
      </rPr>
      <t>ביטוח לאומי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(למי שלא עובד)</t>
    </r>
  </si>
</sst>
</file>

<file path=xl/styles.xml><?xml version="1.0" encoding="utf-8"?>
<styleSheet xmlns="http://schemas.openxmlformats.org/spreadsheetml/2006/main">
  <numFmts count="2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₪&quot;\ #,##0"/>
    <numFmt numFmtId="173" formatCode="#,##0_ ;\-#,##0\ "/>
    <numFmt numFmtId="174" formatCode="[$-1010000]d/m/yyyy;@"/>
    <numFmt numFmtId="175" formatCode="_ * #,##0_ ;_ * \-#,##0_ ;_ * &quot;-&quot;??_ ;_ @_ "/>
    <numFmt numFmtId="176" formatCode="[=0]&quot;&quot;;0"/>
    <numFmt numFmtId="177" formatCode="#0"/>
    <numFmt numFmtId="178" formatCode="&quot;₪&quot;#,##0_);[Red]\(&quot;₪&quot;#,##0\)"/>
  </numFmts>
  <fonts count="153">
    <font>
      <sz val="11"/>
      <color rgb="FF000000"/>
      <name val="Arial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56"/>
      <name val="Calibri"/>
      <family val="2"/>
    </font>
    <font>
      <b/>
      <sz val="10"/>
      <color indexed="56"/>
      <name val="Calibri"/>
      <family val="2"/>
    </font>
    <font>
      <b/>
      <sz val="9"/>
      <color indexed="9"/>
      <name val="Calibri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b/>
      <u val="single"/>
      <sz val="9"/>
      <color indexed="9"/>
      <name val="Calibri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sz val="11"/>
      <color indexed="9"/>
      <name val="Arial"/>
      <family val="2"/>
    </font>
    <font>
      <sz val="11"/>
      <color indexed="8"/>
      <name val="Tahoma"/>
      <family val="2"/>
    </font>
    <font>
      <u val="single"/>
      <sz val="12"/>
      <color indexed="30"/>
      <name val="Arial"/>
      <family val="2"/>
    </font>
    <font>
      <u val="single"/>
      <sz val="8.8"/>
      <color indexed="30"/>
      <name val="Calibri"/>
      <family val="2"/>
    </font>
    <font>
      <u val="single"/>
      <sz val="11"/>
      <color indexed="25"/>
      <name val="Arial"/>
      <family val="0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10"/>
      <name val="Arial"/>
      <family val="2"/>
    </font>
    <font>
      <b/>
      <sz val="14"/>
      <color indexed="56"/>
      <name val="Arial"/>
      <family val="2"/>
    </font>
    <font>
      <b/>
      <sz val="9"/>
      <color indexed="9"/>
      <name val="Arial"/>
      <family val="2"/>
    </font>
    <font>
      <sz val="9"/>
      <color indexed="49"/>
      <name val="Arial"/>
      <family val="2"/>
    </font>
    <font>
      <sz val="9"/>
      <color indexed="52"/>
      <name val="Arial"/>
      <family val="2"/>
    </font>
    <font>
      <sz val="9"/>
      <color indexed="36"/>
      <name val="Arial"/>
      <family val="2"/>
    </font>
    <font>
      <b/>
      <u val="single"/>
      <sz val="11"/>
      <color indexed="9"/>
      <name val="Arial"/>
      <family val="2"/>
    </font>
    <font>
      <sz val="9"/>
      <color indexed="56"/>
      <name val="Arial"/>
      <family val="2"/>
    </font>
    <font>
      <sz val="12"/>
      <color indexed="8"/>
      <name val="Geula"/>
      <family val="0"/>
    </font>
    <font>
      <u val="double"/>
      <sz val="12"/>
      <color indexed="8"/>
      <name val="Geula"/>
      <family val="0"/>
    </font>
    <font>
      <b/>
      <sz val="12"/>
      <color indexed="9"/>
      <name val="Arial"/>
      <family val="2"/>
    </font>
    <font>
      <u val="single"/>
      <sz val="9"/>
      <color indexed="49"/>
      <name val="Arial"/>
      <family val="2"/>
    </font>
    <font>
      <sz val="11"/>
      <color indexed="56"/>
      <name val="Arial"/>
      <family val="2"/>
    </font>
    <font>
      <b/>
      <sz val="11"/>
      <color indexed="36"/>
      <name val="Arial"/>
      <family val="2"/>
    </font>
    <font>
      <b/>
      <sz val="10"/>
      <color indexed="9"/>
      <name val="Arial"/>
      <family val="2"/>
    </font>
    <font>
      <b/>
      <sz val="11"/>
      <color indexed="49"/>
      <name val="Arial"/>
      <family val="2"/>
    </font>
    <font>
      <b/>
      <sz val="11"/>
      <color indexed="25"/>
      <name val="Arial"/>
      <family val="2"/>
    </font>
    <font>
      <sz val="9"/>
      <color indexed="8"/>
      <name val="Arial"/>
      <family val="2"/>
    </font>
    <font>
      <b/>
      <sz val="12"/>
      <color indexed="49"/>
      <name val="Arial"/>
      <family val="2"/>
    </font>
    <font>
      <b/>
      <sz val="9"/>
      <color indexed="56"/>
      <name val="Arial"/>
      <family val="2"/>
    </font>
    <font>
      <b/>
      <sz val="9"/>
      <color indexed="36"/>
      <name val="Arial"/>
      <family val="2"/>
    </font>
    <font>
      <b/>
      <u val="single"/>
      <sz val="12"/>
      <color indexed="9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52"/>
      <name val="Arial"/>
      <family val="2"/>
    </font>
    <font>
      <b/>
      <sz val="11"/>
      <color indexed="56"/>
      <name val="Arial"/>
      <family val="2"/>
    </font>
    <font>
      <sz val="8"/>
      <name val="Tahoma"/>
      <family val="2"/>
    </font>
    <font>
      <sz val="11"/>
      <color indexed="56"/>
      <name val="Assistant"/>
      <family val="0"/>
    </font>
    <font>
      <b/>
      <sz val="11"/>
      <color indexed="56"/>
      <name val="Assistant"/>
      <family val="0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4"/>
      <color indexed="63"/>
      <name val="Arial"/>
      <family val="2"/>
    </font>
    <font>
      <sz val="9"/>
      <color indexed="63"/>
      <name val="Arial"/>
      <family val="2"/>
    </font>
    <font>
      <sz val="10"/>
      <color indexed="63"/>
      <name val="Arial"/>
      <family val="2"/>
    </font>
    <font>
      <b/>
      <sz val="12"/>
      <color indexed="63"/>
      <name val="Arial"/>
      <family val="2"/>
    </font>
    <font>
      <b/>
      <sz val="10"/>
      <color indexed="60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indexed="55"/>
      <name val="Arial"/>
      <family val="2"/>
    </font>
    <font>
      <b/>
      <sz val="10"/>
      <color indexed="53"/>
      <name val="Arial"/>
      <family val="2"/>
    </font>
    <font>
      <b/>
      <sz val="10"/>
      <color indexed="49"/>
      <name val="Arial"/>
      <family val="2"/>
    </font>
    <font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b/>
      <u val="single"/>
      <sz val="14"/>
      <color indexed="62"/>
      <name val="Arial"/>
      <family val="2"/>
    </font>
    <font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62"/>
      <name val="Calibri"/>
      <family val="2"/>
    </font>
    <font>
      <sz val="10.5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Tahoma"/>
      <family val="2"/>
    </font>
    <font>
      <u val="single"/>
      <sz val="12"/>
      <color theme="10"/>
      <name val="Arial"/>
      <family val="2"/>
    </font>
    <font>
      <u val="single"/>
      <sz val="8.8"/>
      <color theme="10"/>
      <name val="Calibri"/>
      <family val="2"/>
    </font>
    <font>
      <u val="single"/>
      <sz val="11"/>
      <color theme="11"/>
      <name val="Arial"/>
      <family val="0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rgb="FFFF0000"/>
      <name val="Arial"/>
      <family val="2"/>
    </font>
    <font>
      <b/>
      <sz val="14"/>
      <color rgb="FF002060"/>
      <name val="Calibri"/>
      <family val="2"/>
    </font>
    <font>
      <b/>
      <sz val="9"/>
      <color theme="0"/>
      <name val="Arial"/>
      <family val="2"/>
    </font>
    <font>
      <sz val="9"/>
      <color rgb="FF2194D2"/>
      <name val="Arial"/>
      <family val="2"/>
    </font>
    <font>
      <sz val="9"/>
      <color rgb="FFF99D2C"/>
      <name val="Arial"/>
      <family val="2"/>
    </font>
    <font>
      <sz val="9"/>
      <color rgb="FF7030A0"/>
      <name val="Arial"/>
      <family val="2"/>
    </font>
    <font>
      <sz val="9"/>
      <color rgb="FF002060"/>
      <name val="Calibri"/>
      <family val="2"/>
    </font>
    <font>
      <sz val="9"/>
      <color rgb="FF002060"/>
      <name val="Arial"/>
      <family val="2"/>
    </font>
    <font>
      <sz val="12"/>
      <color theme="1"/>
      <name val="Geula"/>
      <family val="0"/>
    </font>
    <font>
      <u val="double"/>
      <sz val="12"/>
      <color theme="1"/>
      <name val="Geula"/>
      <family val="0"/>
    </font>
    <font>
      <b/>
      <sz val="12"/>
      <color theme="0"/>
      <name val="Calibri"/>
      <family val="2"/>
    </font>
    <font>
      <b/>
      <sz val="11"/>
      <color theme="0"/>
      <name val="Arial"/>
      <family val="2"/>
    </font>
    <font>
      <u val="single"/>
      <sz val="9"/>
      <color rgb="FF2194D2"/>
      <name val="Arial"/>
      <family val="2"/>
    </font>
    <font>
      <sz val="11"/>
      <color rgb="FF002060"/>
      <name val="Calibri"/>
      <family val="2"/>
    </font>
    <font>
      <b/>
      <sz val="11"/>
      <color rgb="FF7030A0"/>
      <name val="Arial"/>
      <family val="2"/>
    </font>
    <font>
      <sz val="10"/>
      <color rgb="FF002060"/>
      <name val="Calibri"/>
      <family val="2"/>
    </font>
    <font>
      <b/>
      <sz val="11"/>
      <color rgb="FF000000"/>
      <name val="Arial"/>
      <family val="2"/>
    </font>
    <font>
      <b/>
      <sz val="10"/>
      <color theme="0"/>
      <name val="Arial"/>
      <family val="2"/>
    </font>
    <font>
      <b/>
      <sz val="11"/>
      <color rgb="FF2194D2"/>
      <name val="Arial"/>
      <family val="2"/>
    </font>
    <font>
      <b/>
      <sz val="11"/>
      <color rgb="FF824199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002060"/>
      <name val="Arial"/>
      <family val="2"/>
    </font>
    <font>
      <b/>
      <sz val="12"/>
      <color rgb="FF2194D2"/>
      <name val="Arial"/>
      <family val="2"/>
    </font>
    <font>
      <b/>
      <sz val="9"/>
      <color theme="0"/>
      <name val="Calibri"/>
      <family val="2"/>
    </font>
    <font>
      <b/>
      <sz val="9"/>
      <color rgb="FF002060"/>
      <name val="Calibri"/>
      <family val="2"/>
    </font>
    <font>
      <sz val="9"/>
      <color theme="1"/>
      <name val="Calibri"/>
      <family val="2"/>
    </font>
    <font>
      <b/>
      <sz val="9"/>
      <color rgb="FF7030A0"/>
      <name val="Arial"/>
      <family val="2"/>
    </font>
    <font>
      <b/>
      <sz val="11"/>
      <color rgb="FFF99D2C"/>
      <name val="Arial"/>
      <family val="2"/>
    </font>
    <font>
      <b/>
      <sz val="9"/>
      <name val="Calibri"/>
      <family val="2"/>
    </font>
    <font>
      <b/>
      <u val="single"/>
      <sz val="12"/>
      <color theme="0"/>
      <name val="Calibri"/>
      <family val="2"/>
    </font>
    <font>
      <sz val="11"/>
      <color rgb="FF002060"/>
      <name val="Arial"/>
      <family val="2"/>
    </font>
    <font>
      <sz val="12"/>
      <color rgb="FF000000"/>
      <name val="Arial"/>
      <family val="2"/>
    </font>
    <font>
      <b/>
      <u val="single"/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theme="0"/>
      <name val="Arial"/>
      <family val="2"/>
    </font>
    <font>
      <b/>
      <sz val="12"/>
      <color rgb="FFF6891F"/>
      <name val="Arial"/>
      <family val="2"/>
    </font>
    <font>
      <b/>
      <sz val="11"/>
      <color rgb="FF002060"/>
      <name val="Arial"/>
      <family val="2"/>
    </font>
    <font>
      <b/>
      <u val="single"/>
      <sz val="11"/>
      <color theme="0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2194D2"/>
        <bgColor indexed="64"/>
      </patternFill>
    </fill>
    <fill>
      <patternFill patternType="solid">
        <fgColor rgb="FFF99D2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EF3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81C5EB"/>
        <bgColor indexed="64"/>
      </patternFill>
    </fill>
    <fill>
      <patternFill patternType="solid">
        <fgColor rgb="FFEAF6FC"/>
        <bgColor indexed="64"/>
      </patternFill>
    </fill>
    <fill>
      <patternFill patternType="solid">
        <fgColor rgb="FF824199"/>
        <bgColor indexed="64"/>
      </patternFill>
    </fill>
    <fill>
      <patternFill patternType="solid">
        <fgColor rgb="FFFCC68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</fills>
  <borders count="9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thin"/>
      <bottom style="medium"/>
    </border>
    <border>
      <left style="thin"/>
      <right style="thick">
        <color rgb="FF2194D2"/>
      </right>
      <top style="thin"/>
      <bottom style="medium"/>
    </border>
    <border>
      <left style="thin"/>
      <right style="thin"/>
      <top style="medium"/>
      <bottom/>
    </border>
    <border>
      <left style="thin"/>
      <right style="thick">
        <color rgb="FF2194D2"/>
      </right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thin"/>
      <right style="thick">
        <color rgb="FF2194D2"/>
      </right>
      <top/>
      <bottom style="thin"/>
    </border>
    <border>
      <left style="thin"/>
      <right/>
      <top/>
      <bottom style="thick">
        <color rgb="FF2194D2"/>
      </bottom>
    </border>
    <border>
      <left style="thin"/>
      <right style="thin"/>
      <top/>
      <bottom style="thick">
        <color rgb="FF2194D2"/>
      </bottom>
    </border>
    <border>
      <left style="thin"/>
      <right style="thick">
        <color rgb="FF2194D2"/>
      </right>
      <top/>
      <bottom style="thick">
        <color rgb="FF2194D2"/>
      </bottom>
    </border>
    <border>
      <left/>
      <right/>
      <top/>
      <bottom style="thin">
        <color theme="0" tint="-0.24997000396251678"/>
      </bottom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thin">
        <color rgb="FFFF0000"/>
      </top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/>
      <top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medium"/>
      <right/>
      <top style="thin"/>
      <bottom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thick">
        <color rgb="FF2194D2"/>
      </left>
      <right/>
      <top style="thick">
        <color rgb="FF2194D2"/>
      </top>
      <bottom style="medium"/>
    </border>
    <border>
      <left/>
      <right/>
      <top style="thick">
        <color rgb="FF2194D2"/>
      </top>
      <bottom style="medium"/>
    </border>
    <border>
      <left/>
      <right style="thick">
        <color rgb="FF2194D2"/>
      </right>
      <top style="thick">
        <color rgb="FF2194D2"/>
      </top>
      <bottom style="medium"/>
    </border>
    <border>
      <left style="thick">
        <color rgb="FF2194D2"/>
      </left>
      <right/>
      <top style="medium"/>
      <bottom style="thin"/>
    </border>
    <border>
      <left style="thick">
        <color rgb="FF2194D2"/>
      </left>
      <right/>
      <top/>
      <bottom style="thick">
        <color rgb="FF2194D2"/>
      </bottom>
    </border>
    <border>
      <left/>
      <right style="thin"/>
      <top/>
      <bottom style="thick">
        <color rgb="FF2194D2"/>
      </bottom>
    </border>
    <border>
      <left style="thick">
        <color rgb="FF2194D2"/>
      </left>
      <right/>
      <top style="medium"/>
      <bottom/>
    </border>
    <border>
      <left/>
      <right style="thin"/>
      <top style="medium"/>
      <bottom/>
    </border>
    <border>
      <left style="thick">
        <color rgb="FF2194D2"/>
      </left>
      <right/>
      <top/>
      <bottom style="medium"/>
    </border>
    <border>
      <left style="thick">
        <color rgb="FF2194D2"/>
      </left>
      <right/>
      <top/>
      <bottom style="thin"/>
    </border>
    <border>
      <left/>
      <right style="thin"/>
      <top/>
      <bottom style="thin"/>
    </border>
    <border>
      <left style="thick">
        <color rgb="FF2194D2"/>
      </left>
      <right/>
      <top style="thin"/>
      <bottom style="medium"/>
    </border>
    <border>
      <left style="thick">
        <color rgb="FF2194D2"/>
      </left>
      <right/>
      <top style="thin"/>
      <bottom/>
    </border>
    <border>
      <left/>
      <right style="thin"/>
      <top style="thin"/>
      <bottom/>
    </border>
    <border>
      <left style="thick">
        <color rgb="FF2194D2"/>
      </left>
      <right/>
      <top/>
      <bottom/>
    </border>
    <border>
      <left style="thin"/>
      <right style="thin"/>
      <top/>
      <bottom/>
    </border>
    <border>
      <left style="thin"/>
      <right style="thick">
        <color rgb="FF2194D2"/>
      </right>
      <top style="thin"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17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90" fillId="0" borderId="0">
      <alignment/>
      <protection/>
    </xf>
    <xf numFmtId="0" fontId="88" fillId="0" borderId="0">
      <alignment/>
      <protection/>
    </xf>
    <xf numFmtId="0" fontId="3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94" fillId="27" borderId="2" applyNumberFormat="0" applyAlignment="0" applyProtection="0"/>
    <xf numFmtId="0" fontId="95" fillId="28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102" fillId="29" borderId="0" applyNumberFormat="0" applyBorder="0" applyAlignment="0" applyProtection="0"/>
    <xf numFmtId="0" fontId="103" fillId="0" borderId="6" applyNumberFormat="0" applyFill="0" applyAlignment="0" applyProtection="0"/>
    <xf numFmtId="0" fontId="104" fillId="27" borderId="7" applyNumberFormat="0" applyAlignment="0" applyProtection="0"/>
    <xf numFmtId="169" fontId="0" fillId="0" borderId="0" applyFont="0" applyFill="0" applyBorder="0" applyAlignment="0" applyProtection="0"/>
    <xf numFmtId="0" fontId="105" fillId="30" borderId="2" applyNumberFormat="0" applyAlignment="0" applyProtection="0"/>
    <xf numFmtId="0" fontId="106" fillId="31" borderId="0" applyNumberFormat="0" applyBorder="0" applyAlignment="0" applyProtection="0"/>
    <xf numFmtId="0" fontId="107" fillId="32" borderId="8" applyNumberFormat="0" applyAlignment="0" applyProtection="0"/>
    <xf numFmtId="0" fontId="108" fillId="0" borderId="9" applyNumberFormat="0" applyFill="0" applyAlignment="0" applyProtection="0"/>
  </cellStyleXfs>
  <cellXfs count="338">
    <xf numFmtId="0" fontId="0" fillId="0" borderId="0" xfId="0" applyAlignment="1">
      <alignment/>
    </xf>
    <xf numFmtId="0" fontId="0" fillId="0" borderId="0" xfId="0" applyFont="1" applyAlignment="1">
      <alignment/>
    </xf>
    <xf numFmtId="0" fontId="109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 horizontal="right"/>
    </xf>
    <xf numFmtId="0" fontId="3" fillId="0" borderId="0" xfId="45">
      <alignment/>
      <protection/>
    </xf>
    <xf numFmtId="0" fontId="110" fillId="0" borderId="0" xfId="44" applyFont="1">
      <alignment/>
      <protection/>
    </xf>
    <xf numFmtId="0" fontId="111" fillId="33" borderId="10" xfId="44" applyFont="1" applyFill="1" applyBorder="1" applyAlignment="1">
      <alignment horizontal="center" vertical="center"/>
      <protection/>
    </xf>
    <xf numFmtId="0" fontId="111" fillId="34" borderId="11" xfId="44" applyFont="1" applyFill="1" applyBorder="1" applyAlignment="1">
      <alignment horizontal="center" vertical="center"/>
      <protection/>
    </xf>
    <xf numFmtId="0" fontId="4" fillId="35" borderId="12" xfId="44" applyFont="1" applyFill="1" applyBorder="1" applyAlignment="1">
      <alignment horizontal="center" vertical="center"/>
      <protection/>
    </xf>
    <xf numFmtId="3" fontId="112" fillId="0" borderId="13" xfId="34" applyNumberFormat="1" applyFont="1" applyBorder="1" applyAlignment="1" applyProtection="1">
      <alignment horizontal="center"/>
      <protection/>
    </xf>
    <xf numFmtId="3" fontId="113" fillId="0" borderId="14" xfId="34" applyNumberFormat="1" applyFont="1" applyBorder="1" applyAlignment="1" applyProtection="1">
      <alignment horizontal="center"/>
      <protection/>
    </xf>
    <xf numFmtId="3" fontId="114" fillId="0" borderId="15" xfId="34" applyNumberFormat="1" applyFont="1" applyBorder="1" applyAlignment="1" applyProtection="1">
      <alignment horizontal="center" vertical="center"/>
      <protection/>
    </xf>
    <xf numFmtId="0" fontId="88" fillId="0" borderId="0" xfId="44">
      <alignment/>
      <protection/>
    </xf>
    <xf numFmtId="173" fontId="115" fillId="36" borderId="16" xfId="34" applyNumberFormat="1" applyFont="1" applyFill="1" applyBorder="1" applyAlignment="1" applyProtection="1">
      <alignment horizontal="right"/>
      <protection locked="0"/>
    </xf>
    <xf numFmtId="174" fontId="116" fillId="36" borderId="16" xfId="34" applyNumberFormat="1" applyFont="1" applyFill="1" applyBorder="1" applyAlignment="1" applyProtection="1">
      <alignment horizontal="right"/>
      <protection locked="0"/>
    </xf>
    <xf numFmtId="173" fontId="115" fillId="36" borderId="17" xfId="34" applyNumberFormat="1" applyFont="1" applyFill="1" applyBorder="1" applyAlignment="1" applyProtection="1">
      <alignment horizontal="right"/>
      <protection locked="0"/>
    </xf>
    <xf numFmtId="174" fontId="115" fillId="36" borderId="17" xfId="34" applyNumberFormat="1" applyFont="1" applyFill="1" applyBorder="1" applyAlignment="1" applyProtection="1">
      <alignment horizontal="right"/>
      <protection locked="0"/>
    </xf>
    <xf numFmtId="0" fontId="88" fillId="37" borderId="0" xfId="44" applyFill="1">
      <alignment/>
      <protection/>
    </xf>
    <xf numFmtId="0" fontId="117" fillId="37" borderId="0" xfId="44" applyFont="1" applyFill="1" applyAlignment="1">
      <alignment readingOrder="2"/>
      <protection/>
    </xf>
    <xf numFmtId="0" fontId="118" fillId="37" borderId="0" xfId="44" applyFont="1" applyFill="1" applyAlignment="1">
      <alignment readingOrder="2"/>
      <protection/>
    </xf>
    <xf numFmtId="0" fontId="88" fillId="0" borderId="0" xfId="47">
      <alignment/>
      <protection/>
    </xf>
    <xf numFmtId="0" fontId="107" fillId="34" borderId="10" xfId="44" applyFont="1" applyFill="1" applyBorder="1" applyAlignment="1">
      <alignment horizontal="right" vertical="center" readingOrder="2"/>
      <protection/>
    </xf>
    <xf numFmtId="0" fontId="107" fillId="34" borderId="11" xfId="44" applyFont="1" applyFill="1" applyBorder="1" applyAlignment="1">
      <alignment horizontal="right" vertical="center" readingOrder="2"/>
      <protection/>
    </xf>
    <xf numFmtId="0" fontId="119" fillId="34" borderId="18" xfId="44" applyFont="1" applyFill="1" applyBorder="1" applyAlignment="1">
      <alignment horizontal="right" vertical="center" readingOrder="2"/>
      <protection/>
    </xf>
    <xf numFmtId="175" fontId="3" fillId="38" borderId="13" xfId="45" applyNumberFormat="1" applyFill="1" applyBorder="1" applyAlignment="1">
      <alignment horizontal="center"/>
      <protection/>
    </xf>
    <xf numFmtId="175" fontId="3" fillId="38" borderId="14" xfId="45" applyNumberFormat="1" applyFill="1" applyBorder="1" applyAlignment="1">
      <alignment horizontal="center"/>
      <protection/>
    </xf>
    <xf numFmtId="0" fontId="7" fillId="0" borderId="0" xfId="44" applyFont="1">
      <alignment/>
      <protection/>
    </xf>
    <xf numFmtId="0" fontId="120" fillId="39" borderId="19" xfId="44" applyFont="1" applyFill="1" applyBorder="1" applyAlignment="1">
      <alignment horizontal="center" vertical="center" wrapText="1"/>
      <protection/>
    </xf>
    <xf numFmtId="0" fontId="120" fillId="39" borderId="11" xfId="44" applyFont="1" applyFill="1" applyBorder="1" applyAlignment="1">
      <alignment horizontal="center" vertical="center" wrapText="1"/>
      <protection/>
    </xf>
    <xf numFmtId="0" fontId="120" fillId="39" borderId="20" xfId="44" applyFont="1" applyFill="1" applyBorder="1" applyAlignment="1">
      <alignment horizontal="center" vertical="center" wrapText="1"/>
      <protection/>
    </xf>
    <xf numFmtId="0" fontId="120" fillId="39" borderId="11" xfId="45" applyFont="1" applyFill="1" applyBorder="1" applyAlignment="1">
      <alignment horizontal="center" vertical="center" wrapText="1"/>
      <protection/>
    </xf>
    <xf numFmtId="0" fontId="116" fillId="40" borderId="21" xfId="44" applyFont="1" applyFill="1" applyBorder="1" applyAlignment="1" applyProtection="1">
      <alignment horizontal="right" vertical="center" wrapText="1"/>
      <protection locked="0"/>
    </xf>
    <xf numFmtId="0" fontId="116" fillId="40" borderId="22" xfId="44" applyFont="1" applyFill="1" applyBorder="1" applyAlignment="1" applyProtection="1">
      <alignment horizontal="right" vertical="center" wrapText="1"/>
      <protection locked="0"/>
    </xf>
    <xf numFmtId="0" fontId="3" fillId="0" borderId="0" xfId="45" applyAlignment="1">
      <alignment vertical="center"/>
      <protection/>
    </xf>
    <xf numFmtId="0" fontId="116" fillId="37" borderId="23" xfId="45" applyFont="1" applyFill="1" applyBorder="1" applyAlignment="1">
      <alignment horizontal="right" vertical="center" wrapText="1"/>
      <protection/>
    </xf>
    <xf numFmtId="0" fontId="116" fillId="37" borderId="24" xfId="45" applyFont="1" applyFill="1" applyBorder="1" applyAlignment="1">
      <alignment horizontal="right" vertical="center" wrapText="1"/>
      <protection/>
    </xf>
    <xf numFmtId="0" fontId="11" fillId="0" borderId="0" xfId="45" applyFont="1" applyAlignment="1">
      <alignment vertical="center" wrapText="1"/>
      <protection/>
    </xf>
    <xf numFmtId="0" fontId="121" fillId="37" borderId="25" xfId="56" applyFont="1" applyFill="1" applyBorder="1" applyAlignment="1">
      <alignment horizontal="right" vertical="center" wrapText="1"/>
    </xf>
    <xf numFmtId="0" fontId="116" fillId="37" borderId="16" xfId="45" applyFont="1" applyFill="1" applyBorder="1" applyAlignment="1">
      <alignment horizontal="right" vertical="center" wrapText="1"/>
      <protection/>
    </xf>
    <xf numFmtId="0" fontId="121" fillId="37" borderId="26" xfId="56" applyFont="1" applyFill="1" applyBorder="1" applyAlignment="1">
      <alignment horizontal="right" vertical="center" wrapText="1"/>
    </xf>
    <xf numFmtId="0" fontId="116" fillId="37" borderId="27" xfId="45" applyFont="1" applyFill="1" applyBorder="1" applyAlignment="1">
      <alignment horizontal="right" vertical="center" wrapText="1"/>
      <protection/>
    </xf>
    <xf numFmtId="0" fontId="116" fillId="37" borderId="22" xfId="45" applyFont="1" applyFill="1" applyBorder="1" applyAlignment="1">
      <alignment horizontal="right" vertical="center" wrapText="1"/>
      <protection/>
    </xf>
    <xf numFmtId="0" fontId="116" fillId="37" borderId="28" xfId="45" applyFont="1" applyFill="1" applyBorder="1" applyAlignment="1">
      <alignment horizontal="right" vertical="center" wrapText="1"/>
      <protection/>
    </xf>
    <xf numFmtId="0" fontId="116" fillId="37" borderId="29" xfId="45" applyFont="1" applyFill="1" applyBorder="1" applyAlignment="1">
      <alignment horizontal="right" vertical="center" wrapText="1"/>
      <protection/>
    </xf>
    <xf numFmtId="0" fontId="116" fillId="37" borderId="19" xfId="45" applyFont="1" applyFill="1" applyBorder="1" applyAlignment="1">
      <alignment horizontal="right" vertical="center" wrapText="1"/>
      <protection/>
    </xf>
    <xf numFmtId="0" fontId="116" fillId="37" borderId="30" xfId="45" applyFont="1" applyFill="1" applyBorder="1" applyAlignment="1">
      <alignment horizontal="right" vertical="center" wrapText="1"/>
      <protection/>
    </xf>
    <xf numFmtId="0" fontId="121" fillId="37" borderId="31" xfId="56" applyFont="1" applyFill="1" applyBorder="1" applyAlignment="1">
      <alignment horizontal="right" vertical="center" wrapText="1"/>
    </xf>
    <xf numFmtId="0" fontId="116" fillId="37" borderId="32" xfId="45" applyFont="1" applyFill="1" applyBorder="1" applyAlignment="1">
      <alignment horizontal="right" vertical="center" wrapText="1"/>
      <protection/>
    </xf>
    <xf numFmtId="0" fontId="116" fillId="37" borderId="33" xfId="45" applyFont="1" applyFill="1" applyBorder="1" applyAlignment="1">
      <alignment horizontal="right" vertical="center" wrapText="1"/>
      <protection/>
    </xf>
    <xf numFmtId="0" fontId="116" fillId="37" borderId="14" xfId="45" applyFont="1" applyFill="1" applyBorder="1" applyAlignment="1">
      <alignment horizontal="right" vertical="center" wrapText="1"/>
      <protection/>
    </xf>
    <xf numFmtId="0" fontId="11" fillId="0" borderId="0" xfId="45" applyFont="1" applyAlignment="1">
      <alignment horizontal="center" vertical="center"/>
      <protection/>
    </xf>
    <xf numFmtId="0" fontId="116" fillId="37" borderId="31" xfId="45" applyFont="1" applyFill="1" applyBorder="1" applyAlignment="1">
      <alignment horizontal="right" vertical="center" wrapText="1"/>
      <protection/>
    </xf>
    <xf numFmtId="0" fontId="116" fillId="37" borderId="34" xfId="45" applyFont="1" applyFill="1" applyBorder="1" applyAlignment="1">
      <alignment horizontal="right" vertical="center" wrapText="1"/>
      <protection/>
    </xf>
    <xf numFmtId="0" fontId="116" fillId="37" borderId="35" xfId="45" applyFont="1" applyFill="1" applyBorder="1" applyAlignment="1">
      <alignment horizontal="right" vertical="center" wrapText="1"/>
      <protection/>
    </xf>
    <xf numFmtId="0" fontId="116" fillId="37" borderId="36" xfId="45" applyFont="1" applyFill="1" applyBorder="1" applyAlignment="1">
      <alignment horizontal="right" vertical="center" wrapText="1"/>
      <protection/>
    </xf>
    <xf numFmtId="0" fontId="120" fillId="33" borderId="10" xfId="44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122" fillId="37" borderId="0" xfId="44" applyFont="1" applyFill="1" applyAlignment="1">
      <alignment horizontal="center" vertical="center" wrapText="1"/>
      <protection/>
    </xf>
    <xf numFmtId="0" fontId="122" fillId="37" borderId="37" xfId="44" applyFont="1" applyFill="1" applyBorder="1" applyAlignment="1">
      <alignment horizontal="center" vertical="center" wrapText="1"/>
      <protection/>
    </xf>
    <xf numFmtId="0" fontId="0" fillId="0" borderId="38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37" borderId="0" xfId="0" applyFont="1" applyFill="1" applyAlignment="1">
      <alignment horizontal="right" vertical="center"/>
    </xf>
    <xf numFmtId="0" fontId="0" fillId="37" borderId="0" xfId="0" applyFont="1" applyFill="1" applyAlignment="1">
      <alignment horizontal="center" vertical="center"/>
    </xf>
    <xf numFmtId="175" fontId="0" fillId="37" borderId="0" xfId="0" applyNumberFormat="1" applyFont="1" applyFill="1" applyAlignment="1">
      <alignment horizontal="center" vertical="center"/>
    </xf>
    <xf numFmtId="175" fontId="0" fillId="37" borderId="0" xfId="0" applyNumberFormat="1" applyFont="1" applyFill="1" applyAlignment="1">
      <alignment horizontal="right" vertical="center"/>
    </xf>
    <xf numFmtId="172" fontId="0" fillId="37" borderId="0" xfId="0" applyNumberFormat="1" applyFont="1" applyFill="1" applyAlignment="1">
      <alignment horizontal="center" vertical="center"/>
    </xf>
    <xf numFmtId="172" fontId="0" fillId="37" borderId="0" xfId="0" applyNumberFormat="1" applyFont="1" applyFill="1" applyAlignment="1">
      <alignment horizontal="right" vertical="center"/>
    </xf>
    <xf numFmtId="0" fontId="122" fillId="37" borderId="0" xfId="44" applyFont="1" applyFill="1" applyAlignment="1">
      <alignment horizontal="right" vertical="center" wrapText="1"/>
      <protection/>
    </xf>
    <xf numFmtId="0" fontId="123" fillId="35" borderId="39" xfId="0" applyFont="1" applyFill="1" applyBorder="1" applyAlignment="1">
      <alignment horizontal="center" vertical="center"/>
    </xf>
    <xf numFmtId="0" fontId="120" fillId="33" borderId="40" xfId="44" applyFont="1" applyFill="1" applyBorder="1" applyAlignment="1" applyProtection="1">
      <alignment horizontal="center" vertical="center"/>
      <protection hidden="1"/>
    </xf>
    <xf numFmtId="0" fontId="0" fillId="0" borderId="41" xfId="0" applyFont="1" applyBorder="1" applyAlignment="1">
      <alignment horizontal="right" vertical="center"/>
    </xf>
    <xf numFmtId="0" fontId="0" fillId="0" borderId="38" xfId="0" applyFont="1" applyBorder="1" applyAlignment="1" applyProtection="1">
      <alignment horizontal="right" vertical="center"/>
      <protection locked="0"/>
    </xf>
    <xf numFmtId="0" fontId="0" fillId="0" borderId="42" xfId="0" applyFont="1" applyBorder="1" applyAlignment="1" applyProtection="1">
      <alignment horizontal="right" vertical="center"/>
      <protection locked="0"/>
    </xf>
    <xf numFmtId="0" fontId="124" fillId="0" borderId="0" xfId="44" applyFont="1" applyAlignment="1">
      <alignment horizontal="right" vertical="top" wrapText="1"/>
      <protection/>
    </xf>
    <xf numFmtId="0" fontId="116" fillId="37" borderId="0" xfId="45" applyFont="1" applyFill="1" applyAlignment="1">
      <alignment horizontal="right" vertical="center" wrapText="1"/>
      <protection/>
    </xf>
    <xf numFmtId="0" fontId="111" fillId="41" borderId="42" xfId="45" applyFont="1" applyFill="1" applyBorder="1" applyAlignment="1">
      <alignment horizontal="right"/>
      <protection/>
    </xf>
    <xf numFmtId="0" fontId="111" fillId="41" borderId="43" xfId="45" applyFont="1" applyFill="1" applyBorder="1" applyAlignment="1">
      <alignment horizontal="right"/>
      <protection/>
    </xf>
    <xf numFmtId="0" fontId="115" fillId="37" borderId="0" xfId="44" applyFont="1" applyFill="1" applyAlignment="1" applyProtection="1">
      <alignment horizontal="right"/>
      <protection locked="0"/>
    </xf>
    <xf numFmtId="0" fontId="15" fillId="40" borderId="21" xfId="44" applyFont="1" applyFill="1" applyBorder="1" applyAlignment="1" applyProtection="1">
      <alignment horizontal="right" vertical="center" wrapText="1"/>
      <protection locked="0"/>
    </xf>
    <xf numFmtId="0" fontId="123" fillId="35" borderId="44" xfId="0" applyFont="1" applyFill="1" applyBorder="1" applyAlignment="1">
      <alignment horizontal="center" vertical="center"/>
    </xf>
    <xf numFmtId="0" fontId="123" fillId="37" borderId="41" xfId="0" applyFont="1" applyFill="1" applyBorder="1" applyAlignment="1">
      <alignment horizontal="center" vertical="center"/>
    </xf>
    <xf numFmtId="0" fontId="123" fillId="37" borderId="45" xfId="0" applyFont="1" applyFill="1" applyBorder="1" applyAlignment="1">
      <alignment horizontal="center" vertical="center"/>
    </xf>
    <xf numFmtId="0" fontId="125" fillId="37" borderId="0" xfId="0" applyFont="1" applyFill="1" applyAlignment="1">
      <alignment horizontal="center" vertical="center"/>
    </xf>
    <xf numFmtId="3" fontId="126" fillId="34" borderId="18" xfId="44" applyNumberFormat="1" applyFont="1" applyFill="1" applyBorder="1" applyAlignment="1" applyProtection="1">
      <alignment horizontal="center" vertical="center"/>
      <protection hidden="1"/>
    </xf>
    <xf numFmtId="6" fontId="127" fillId="0" borderId="46" xfId="34" applyNumberFormat="1" applyFont="1" applyBorder="1" applyAlignment="1" applyProtection="1">
      <alignment horizontal="center" vertical="center"/>
      <protection hidden="1"/>
    </xf>
    <xf numFmtId="172" fontId="128" fillId="0" borderId="47" xfId="34" applyNumberFormat="1" applyFont="1" applyBorder="1" applyAlignment="1" applyProtection="1">
      <alignment horizontal="center" vertical="center"/>
      <protection hidden="1"/>
    </xf>
    <xf numFmtId="0" fontId="129" fillId="0" borderId="43" xfId="0" applyFont="1" applyBorder="1" applyAlignment="1" applyProtection="1">
      <alignment horizontal="right" vertical="center"/>
      <protection locked="0"/>
    </xf>
    <xf numFmtId="3" fontId="130" fillId="0" borderId="0" xfId="0" applyNumberFormat="1" applyFont="1" applyAlignment="1" applyProtection="1">
      <alignment horizontal="right" vertical="center"/>
      <protection locked="0"/>
    </xf>
    <xf numFmtId="3" fontId="129" fillId="0" borderId="0" xfId="0" applyNumberFormat="1" applyFont="1" applyAlignment="1" applyProtection="1">
      <alignment horizontal="right" vertical="center"/>
      <protection locked="0"/>
    </xf>
    <xf numFmtId="3" fontId="129" fillId="0" borderId="48" xfId="0" applyNumberFormat="1" applyFont="1" applyBorder="1" applyAlignment="1" applyProtection="1">
      <alignment horizontal="center" vertical="center"/>
      <protection locked="0"/>
    </xf>
    <xf numFmtId="3" fontId="129" fillId="0" borderId="43" xfId="0" applyNumberFormat="1" applyFont="1" applyBorder="1" applyAlignment="1" applyProtection="1">
      <alignment horizontal="right" vertical="center"/>
      <protection locked="0"/>
    </xf>
    <xf numFmtId="3" fontId="129" fillId="0" borderId="47" xfId="0" applyNumberFormat="1" applyFont="1" applyBorder="1" applyAlignment="1" applyProtection="1">
      <alignment horizontal="center" vertical="center"/>
      <protection locked="0"/>
    </xf>
    <xf numFmtId="3" fontId="129" fillId="0" borderId="0" xfId="0" applyNumberFormat="1" applyFont="1" applyAlignment="1" applyProtection="1">
      <alignment horizontal="center" vertical="center"/>
      <protection locked="0"/>
    </xf>
    <xf numFmtId="0" fontId="130" fillId="37" borderId="0" xfId="0" applyFont="1" applyFill="1" applyAlignment="1">
      <alignment horizontal="right"/>
    </xf>
    <xf numFmtId="0" fontId="0" fillId="37" borderId="0" xfId="0" applyFont="1" applyFill="1" applyAlignment="1">
      <alignment horizontal="center" vertical="center" wrapText="1"/>
    </xf>
    <xf numFmtId="172" fontId="127" fillId="0" borderId="46" xfId="34" applyNumberFormat="1" applyFont="1" applyBorder="1" applyAlignment="1" applyProtection="1">
      <alignment horizontal="center" vertical="center"/>
      <protection hidden="1"/>
    </xf>
    <xf numFmtId="0" fontId="129" fillId="37" borderId="0" xfId="0" applyFont="1" applyFill="1" applyAlignment="1">
      <alignment horizontal="center" vertical="center"/>
    </xf>
    <xf numFmtId="0" fontId="129" fillId="37" borderId="0" xfId="0" applyFont="1" applyFill="1" applyAlignment="1">
      <alignment horizontal="center" vertical="center" wrapText="1"/>
    </xf>
    <xf numFmtId="0" fontId="129" fillId="0" borderId="0" xfId="0" applyFont="1" applyAlignment="1">
      <alignment horizontal="center" vertical="center"/>
    </xf>
    <xf numFmtId="0" fontId="131" fillId="37" borderId="18" xfId="44" applyFont="1" applyFill="1" applyBorder="1" applyAlignment="1" applyProtection="1">
      <alignment horizontal="center" vertical="center" wrapText="1"/>
      <protection hidden="1"/>
    </xf>
    <xf numFmtId="0" fontId="132" fillId="37" borderId="10" xfId="44" applyFont="1" applyFill="1" applyBorder="1" applyAlignment="1" applyProtection="1">
      <alignment horizontal="center" vertical="center" wrapText="1"/>
      <protection hidden="1"/>
    </xf>
    <xf numFmtId="0" fontId="107" fillId="42" borderId="31" xfId="44" applyFont="1" applyFill="1" applyBorder="1" applyAlignment="1">
      <alignment horizontal="center" vertical="center" wrapText="1"/>
      <protection/>
    </xf>
    <xf numFmtId="0" fontId="107" fillId="42" borderId="49" xfId="44" applyFont="1" applyFill="1" applyBorder="1" applyAlignment="1">
      <alignment horizontal="center" vertical="center" wrapText="1"/>
      <protection/>
    </xf>
    <xf numFmtId="0" fontId="133" fillId="41" borderId="50" xfId="44" applyFont="1" applyFill="1" applyBorder="1" applyAlignment="1">
      <alignment horizontal="right"/>
      <protection/>
    </xf>
    <xf numFmtId="0" fontId="120" fillId="34" borderId="41" xfId="45" applyFont="1" applyFill="1" applyBorder="1">
      <alignment/>
      <protection/>
    </xf>
    <xf numFmtId="0" fontId="120" fillId="34" borderId="45" xfId="45" applyFont="1" applyFill="1" applyBorder="1">
      <alignment/>
      <protection/>
    </xf>
    <xf numFmtId="0" fontId="120" fillId="34" borderId="51" xfId="45" applyFont="1" applyFill="1" applyBorder="1">
      <alignment/>
      <protection/>
    </xf>
    <xf numFmtId="0" fontId="107" fillId="42" borderId="46" xfId="44" applyFont="1" applyFill="1" applyBorder="1" applyAlignment="1">
      <alignment horizontal="center" vertical="center" wrapText="1"/>
      <protection/>
    </xf>
    <xf numFmtId="0" fontId="107" fillId="42" borderId="52" xfId="41" applyFont="1" applyFill="1" applyBorder="1" applyAlignment="1">
      <alignment horizontal="center" vertical="center" wrapText="1"/>
      <protection/>
    </xf>
    <xf numFmtId="0" fontId="134" fillId="36" borderId="53" xfId="44" applyFont="1" applyFill="1" applyBorder="1" applyAlignment="1" applyProtection="1">
      <alignment horizontal="right"/>
      <protection locked="0"/>
    </xf>
    <xf numFmtId="0" fontId="134" fillId="36" borderId="54" xfId="44" applyFont="1" applyFill="1" applyBorder="1" applyAlignment="1" applyProtection="1">
      <alignment horizontal="right"/>
      <protection locked="0"/>
    </xf>
    <xf numFmtId="0" fontId="134" fillId="36" borderId="13" xfId="44" applyFont="1" applyFill="1" applyBorder="1" applyAlignment="1" applyProtection="1">
      <alignment horizontal="right"/>
      <protection locked="0"/>
    </xf>
    <xf numFmtId="173" fontId="115" fillId="36" borderId="14" xfId="34" applyNumberFormat="1" applyFont="1" applyFill="1" applyBorder="1" applyAlignment="1" applyProtection="1">
      <alignment horizontal="right"/>
      <protection locked="0"/>
    </xf>
    <xf numFmtId="174" fontId="115" fillId="36" borderId="14" xfId="34" applyNumberFormat="1" applyFont="1" applyFill="1" applyBorder="1" applyAlignment="1" applyProtection="1">
      <alignment horizontal="right"/>
      <protection locked="0"/>
    </xf>
    <xf numFmtId="0" fontId="120" fillId="39" borderId="30" xfId="45" applyFont="1" applyFill="1" applyBorder="1" applyAlignment="1">
      <alignment vertical="center" wrapText="1"/>
      <protection/>
    </xf>
    <xf numFmtId="0" fontId="120" fillId="39" borderId="19" xfId="45" applyFont="1" applyFill="1" applyBorder="1" applyAlignment="1">
      <alignment vertical="center"/>
      <protection/>
    </xf>
    <xf numFmtId="0" fontId="120" fillId="39" borderId="11" xfId="45" applyFont="1" applyFill="1" applyBorder="1" applyAlignment="1">
      <alignment vertical="center" wrapText="1"/>
      <protection/>
    </xf>
    <xf numFmtId="0" fontId="88" fillId="0" borderId="0" xfId="44" applyFont="1">
      <alignment/>
      <protection/>
    </xf>
    <xf numFmtId="0" fontId="6" fillId="0" borderId="0" xfId="45" applyFont="1">
      <alignment/>
      <protection/>
    </xf>
    <xf numFmtId="0" fontId="6" fillId="0" borderId="0" xfId="45" applyFont="1" applyAlignment="1">
      <alignment vertical="center"/>
      <protection/>
    </xf>
    <xf numFmtId="0" fontId="88" fillId="0" borderId="0" xfId="44" applyFont="1">
      <alignment/>
      <protection/>
    </xf>
    <xf numFmtId="0" fontId="88" fillId="0" borderId="0" xfId="44" applyAlignment="1">
      <alignment horizontal="center"/>
      <protection/>
    </xf>
    <xf numFmtId="0" fontId="116" fillId="40" borderId="55" xfId="45" applyFont="1" applyFill="1" applyBorder="1" applyAlignment="1" applyProtection="1">
      <alignment horizontal="center" vertical="center"/>
      <protection locked="0"/>
    </xf>
    <xf numFmtId="0" fontId="120" fillId="39" borderId="52" xfId="45" applyFont="1" applyFill="1" applyBorder="1" applyAlignment="1">
      <alignment horizontal="center" vertical="center" wrapText="1"/>
      <protection/>
    </xf>
    <xf numFmtId="0" fontId="116" fillId="40" borderId="21" xfId="44" applyFont="1" applyFill="1" applyBorder="1" applyAlignment="1" applyProtection="1">
      <alignment horizontal="center" vertical="center" wrapText="1"/>
      <protection locked="0"/>
    </xf>
    <xf numFmtId="172" fontId="116" fillId="40" borderId="17" xfId="44" applyNumberFormat="1" applyFont="1" applyFill="1" applyBorder="1" applyAlignment="1" applyProtection="1">
      <alignment horizontal="center" vertical="center" wrapText="1"/>
      <protection locked="0"/>
    </xf>
    <xf numFmtId="172" fontId="116" fillId="40" borderId="56" xfId="44" applyNumberFormat="1" applyFont="1" applyFill="1" applyBorder="1" applyAlignment="1" applyProtection="1">
      <alignment horizontal="center" vertical="center" wrapText="1"/>
      <protection locked="0"/>
    </xf>
    <xf numFmtId="0" fontId="116" fillId="40" borderId="17" xfId="45" applyFont="1" applyFill="1" applyBorder="1" applyAlignment="1" applyProtection="1">
      <alignment horizontal="center" vertical="center"/>
      <protection locked="0"/>
    </xf>
    <xf numFmtId="0" fontId="116" fillId="40" borderId="22" xfId="44" applyFont="1" applyFill="1" applyBorder="1" applyAlignment="1" applyProtection="1">
      <alignment horizontal="center" vertical="center" wrapText="1"/>
      <protection locked="0"/>
    </xf>
    <xf numFmtId="172" fontId="116" fillId="40" borderId="14" xfId="44" applyNumberFormat="1" applyFont="1" applyFill="1" applyBorder="1" applyAlignment="1" applyProtection="1">
      <alignment horizontal="center" vertical="center" wrapText="1"/>
      <protection locked="0"/>
    </xf>
    <xf numFmtId="172" fontId="116" fillId="40" borderId="57" xfId="44" applyNumberFormat="1" applyFont="1" applyFill="1" applyBorder="1" applyAlignment="1" applyProtection="1">
      <alignment horizontal="center" vertical="center" wrapText="1"/>
      <protection locked="0"/>
    </xf>
    <xf numFmtId="0" fontId="116" fillId="40" borderId="14" xfId="45" applyFont="1" applyFill="1" applyBorder="1" applyAlignment="1" applyProtection="1">
      <alignment horizontal="center" vertical="center"/>
      <protection locked="0"/>
    </xf>
    <xf numFmtId="0" fontId="116" fillId="40" borderId="58" xfId="45" applyFont="1" applyFill="1" applyBorder="1" applyAlignment="1" applyProtection="1">
      <alignment horizontal="center" vertical="center"/>
      <protection locked="0"/>
    </xf>
    <xf numFmtId="0" fontId="3" fillId="35" borderId="43" xfId="45" applyFill="1" applyBorder="1" applyAlignment="1">
      <alignment horizontal="center"/>
      <protection/>
    </xf>
    <xf numFmtId="0" fontId="115" fillId="36" borderId="16" xfId="44" applyFont="1" applyFill="1" applyBorder="1" applyAlignment="1" applyProtection="1">
      <alignment horizontal="center" vertical="center"/>
      <protection locked="0"/>
    </xf>
    <xf numFmtId="173" fontId="115" fillId="36" borderId="16" xfId="34" applyNumberFormat="1" applyFont="1" applyFill="1" applyBorder="1" applyAlignment="1" applyProtection="1">
      <alignment horizontal="center"/>
      <protection locked="0"/>
    </xf>
    <xf numFmtId="10" fontId="115" fillId="36" borderId="32" xfId="44" applyNumberFormat="1" applyFont="1" applyFill="1" applyBorder="1" applyAlignment="1" applyProtection="1">
      <alignment horizontal="center"/>
      <protection locked="0"/>
    </xf>
    <xf numFmtId="0" fontId="115" fillId="36" borderId="17" xfId="44" applyFont="1" applyFill="1" applyBorder="1" applyAlignment="1" applyProtection="1">
      <alignment horizontal="center" vertical="center"/>
      <protection locked="0"/>
    </xf>
    <xf numFmtId="173" fontId="115" fillId="36" borderId="17" xfId="34" applyNumberFormat="1" applyFont="1" applyFill="1" applyBorder="1" applyAlignment="1" applyProtection="1">
      <alignment horizontal="center"/>
      <protection locked="0"/>
    </xf>
    <xf numFmtId="173" fontId="115" fillId="36" borderId="17" xfId="34" applyNumberFormat="1" applyFont="1" applyFill="1" applyBorder="1" applyAlignment="1" applyProtection="1">
      <alignment horizontal="center"/>
      <protection hidden="1"/>
    </xf>
    <xf numFmtId="10" fontId="115" fillId="36" borderId="21" xfId="44" applyNumberFormat="1" applyFont="1" applyFill="1" applyBorder="1" applyAlignment="1" applyProtection="1">
      <alignment horizontal="center"/>
      <protection locked="0"/>
    </xf>
    <xf numFmtId="0" fontId="115" fillId="36" borderId="14" xfId="44" applyFont="1" applyFill="1" applyBorder="1" applyAlignment="1" applyProtection="1">
      <alignment horizontal="center" vertical="center"/>
      <protection locked="0"/>
    </xf>
    <xf numFmtId="173" fontId="115" fillId="36" borderId="14" xfId="34" applyNumberFormat="1" applyFont="1" applyFill="1" applyBorder="1" applyAlignment="1" applyProtection="1">
      <alignment horizontal="center"/>
      <protection locked="0"/>
    </xf>
    <xf numFmtId="173" fontId="115" fillId="36" borderId="14" xfId="34" applyNumberFormat="1" applyFont="1" applyFill="1" applyBorder="1" applyAlignment="1" applyProtection="1">
      <alignment horizontal="center"/>
      <protection hidden="1"/>
    </xf>
    <xf numFmtId="10" fontId="115" fillId="36" borderId="22" xfId="44" applyNumberFormat="1" applyFont="1" applyFill="1" applyBorder="1" applyAlignment="1" applyProtection="1">
      <alignment horizontal="center"/>
      <protection locked="0"/>
    </xf>
    <xf numFmtId="0" fontId="135" fillId="0" borderId="0" xfId="47" applyFont="1" applyAlignment="1">
      <alignment horizontal="center"/>
      <protection/>
    </xf>
    <xf numFmtId="0" fontId="129" fillId="0" borderId="0" xfId="0" applyFont="1" applyAlignment="1">
      <alignment horizontal="right" vertical="center"/>
    </xf>
    <xf numFmtId="0" fontId="130" fillId="37" borderId="0" xfId="0" applyFont="1" applyFill="1" applyAlignment="1">
      <alignment horizontal="right" vertical="center"/>
    </xf>
    <xf numFmtId="0" fontId="129" fillId="0" borderId="0" xfId="0" applyFont="1" applyAlignment="1" applyProtection="1">
      <alignment horizontal="right" vertical="center"/>
      <protection locked="0"/>
    </xf>
    <xf numFmtId="0" fontId="130" fillId="0" borderId="0" xfId="0" applyFont="1" applyAlignment="1" applyProtection="1">
      <alignment horizontal="right" vertical="center"/>
      <protection locked="0"/>
    </xf>
    <xf numFmtId="0" fontId="130" fillId="0" borderId="43" xfId="0" applyFont="1" applyBorder="1" applyAlignment="1" applyProtection="1">
      <alignment horizontal="right" vertical="center"/>
      <protection locked="0"/>
    </xf>
    <xf numFmtId="0" fontId="130" fillId="0" borderId="0" xfId="0" applyFont="1" applyAlignment="1" applyProtection="1">
      <alignment horizontal="center" vertical="center"/>
      <protection locked="0"/>
    </xf>
    <xf numFmtId="0" fontId="130" fillId="0" borderId="43" xfId="0" applyFont="1" applyBorder="1" applyAlignment="1" applyProtection="1">
      <alignment horizontal="center" vertical="center"/>
      <protection locked="0"/>
    </xf>
    <xf numFmtId="0" fontId="130" fillId="0" borderId="0" xfId="0" applyFont="1" applyAlignment="1">
      <alignment horizontal="right" vertical="center"/>
    </xf>
    <xf numFmtId="3" fontId="130" fillId="0" borderId="0" xfId="0" applyNumberFormat="1" applyFont="1" applyAlignment="1" applyProtection="1">
      <alignment horizontal="center" vertical="center"/>
      <protection locked="0"/>
    </xf>
    <xf numFmtId="3" fontId="130" fillId="0" borderId="43" xfId="0" applyNumberFormat="1" applyFont="1" applyBorder="1" applyAlignment="1" applyProtection="1">
      <alignment horizontal="right" vertical="center"/>
      <protection locked="0"/>
    </xf>
    <xf numFmtId="3" fontId="126" fillId="33" borderId="18" xfId="44" applyNumberFormat="1" applyFont="1" applyFill="1" applyBorder="1" applyAlignment="1" applyProtection="1">
      <alignment horizontal="center" vertical="center"/>
      <protection hidden="1"/>
    </xf>
    <xf numFmtId="0" fontId="129" fillId="0" borderId="45" xfId="0" applyFont="1" applyBorder="1" applyAlignment="1" applyProtection="1">
      <alignment horizontal="right" vertical="center"/>
      <protection locked="0"/>
    </xf>
    <xf numFmtId="0" fontId="129" fillId="0" borderId="0" xfId="0" applyFont="1" applyAlignment="1" applyProtection="1">
      <alignment horizontal="center" vertical="center"/>
      <protection locked="0"/>
    </xf>
    <xf numFmtId="0" fontId="129" fillId="0" borderId="43" xfId="0" applyFont="1" applyBorder="1" applyAlignment="1" applyProtection="1">
      <alignment horizontal="center" vertical="center"/>
      <protection locked="0"/>
    </xf>
    <xf numFmtId="0" fontId="136" fillId="35" borderId="44" xfId="0" applyFont="1" applyFill="1" applyBorder="1" applyAlignment="1">
      <alignment horizontal="center" vertical="center"/>
    </xf>
    <xf numFmtId="0" fontId="130" fillId="0" borderId="43" xfId="0" applyFont="1" applyBorder="1" applyAlignment="1">
      <alignment horizontal="right" vertical="center"/>
    </xf>
    <xf numFmtId="0" fontId="131" fillId="37" borderId="12" xfId="44" applyFont="1" applyFill="1" applyBorder="1" applyAlignment="1" applyProtection="1">
      <alignment horizontal="center" vertical="center" wrapText="1"/>
      <protection hidden="1"/>
    </xf>
    <xf numFmtId="172" fontId="128" fillId="0" borderId="59" xfId="34" applyNumberFormat="1" applyFont="1" applyBorder="1" applyAlignment="1" applyProtection="1">
      <alignment horizontal="center" vertical="center"/>
      <protection hidden="1"/>
    </xf>
    <xf numFmtId="0" fontId="131" fillId="37" borderId="12" xfId="44" applyFont="1" applyFill="1" applyBorder="1" applyAlignment="1" applyProtection="1">
      <alignment horizontal="center" vertical="center" wrapText="1"/>
      <protection hidden="1"/>
    </xf>
    <xf numFmtId="172" fontId="128" fillId="0" borderId="15" xfId="34" applyNumberFormat="1" applyFont="1" applyBorder="1" applyAlignment="1" applyProtection="1">
      <alignment horizontal="center" vertical="center"/>
      <protection hidden="1"/>
    </xf>
    <xf numFmtId="3" fontId="0" fillId="37" borderId="0" xfId="0" applyNumberFormat="1" applyFont="1" applyFill="1" applyAlignment="1">
      <alignment horizontal="center" vertical="center"/>
    </xf>
    <xf numFmtId="3" fontId="129" fillId="37" borderId="0" xfId="0" applyNumberFormat="1" applyFont="1" applyFill="1" applyAlignment="1">
      <alignment horizontal="center" vertical="center"/>
    </xf>
    <xf numFmtId="3" fontId="122" fillId="37" borderId="0" xfId="44" applyNumberFormat="1" applyFont="1" applyFill="1" applyAlignment="1">
      <alignment horizontal="center" vertical="center" wrapText="1"/>
      <protection/>
    </xf>
    <xf numFmtId="3" fontId="123" fillId="35" borderId="60" xfId="0" applyNumberFormat="1" applyFont="1" applyFill="1" applyBorder="1" applyAlignment="1">
      <alignment horizontal="center" vertical="center"/>
    </xf>
    <xf numFmtId="3" fontId="123" fillId="37" borderId="51" xfId="0" applyNumberFormat="1" applyFont="1" applyFill="1" applyBorder="1" applyAlignment="1">
      <alignment horizontal="center" vertical="center"/>
    </xf>
    <xf numFmtId="3" fontId="129" fillId="0" borderId="48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129" fillId="0" borderId="51" xfId="0" applyNumberFormat="1" applyFont="1" applyBorder="1" applyAlignment="1" applyProtection="1">
      <alignment horizontal="center" vertical="center"/>
      <protection locked="0"/>
    </xf>
    <xf numFmtId="173" fontId="129" fillId="0" borderId="0" xfId="0" applyNumberFormat="1" applyFont="1" applyAlignment="1">
      <alignment horizontal="center" vertical="center"/>
    </xf>
    <xf numFmtId="173" fontId="130" fillId="0" borderId="0" xfId="0" applyNumberFormat="1" applyFont="1" applyAlignment="1">
      <alignment horizontal="center" vertical="center"/>
    </xf>
    <xf numFmtId="3" fontId="126" fillId="34" borderId="61" xfId="44" applyNumberFormat="1" applyFont="1" applyFill="1" applyBorder="1" applyAlignment="1" applyProtection="1">
      <alignment horizontal="center" vertical="center"/>
      <protection hidden="1"/>
    </xf>
    <xf numFmtId="3" fontId="126" fillId="34" borderId="62" xfId="44" applyNumberFormat="1" applyFont="1" applyFill="1" applyBorder="1" applyAlignment="1" applyProtection="1">
      <alignment horizontal="center" vertical="center"/>
      <protection hidden="1"/>
    </xf>
    <xf numFmtId="3" fontId="126" fillId="37" borderId="31" xfId="44" applyNumberFormat="1" applyFont="1" applyFill="1" applyBorder="1" applyAlignment="1" applyProtection="1">
      <alignment horizontal="center" vertical="center"/>
      <protection hidden="1"/>
    </xf>
    <xf numFmtId="6" fontId="127" fillId="0" borderId="38" xfId="34" applyNumberFormat="1" applyFont="1" applyBorder="1" applyAlignment="1" applyProtection="1">
      <alignment horizontal="center" vertical="center"/>
      <protection hidden="1"/>
    </xf>
    <xf numFmtId="6" fontId="137" fillId="0" borderId="0" xfId="34" applyNumberFormat="1" applyFont="1" applyBorder="1" applyAlignment="1" applyProtection="1">
      <alignment horizontal="center" vertical="center"/>
      <protection hidden="1"/>
    </xf>
    <xf numFmtId="172" fontId="128" fillId="0" borderId="0" xfId="34" applyNumberFormat="1" applyFont="1" applyBorder="1" applyAlignment="1" applyProtection="1">
      <alignment horizontal="center" vertical="center"/>
      <protection hidden="1"/>
    </xf>
    <xf numFmtId="172" fontId="128" fillId="0" borderId="48" xfId="34" applyNumberFormat="1" applyFont="1" applyBorder="1" applyAlignment="1" applyProtection="1">
      <alignment horizontal="center" vertical="center"/>
      <protection hidden="1"/>
    </xf>
    <xf numFmtId="175" fontId="129" fillId="0" borderId="0" xfId="0" applyNumberFormat="1" applyFont="1" applyAlignment="1">
      <alignment horizontal="center" vertical="center"/>
    </xf>
    <xf numFmtId="175" fontId="130" fillId="0" borderId="0" xfId="0" applyNumberFormat="1" applyFont="1" applyAlignment="1">
      <alignment horizontal="center" vertical="center"/>
    </xf>
    <xf numFmtId="0" fontId="130" fillId="0" borderId="45" xfId="0" applyFont="1" applyBorder="1" applyAlignment="1">
      <alignment horizontal="right" vertical="center"/>
    </xf>
    <xf numFmtId="0" fontId="88" fillId="37" borderId="0" xfId="44" applyFont="1" applyFill="1" applyAlignment="1">
      <alignment horizontal="center" vertical="center"/>
      <protection/>
    </xf>
    <xf numFmtId="0" fontId="88" fillId="37" borderId="0" xfId="44" applyFont="1" applyFill="1" applyAlignment="1">
      <alignment horizontal="right" vertical="center"/>
      <protection/>
    </xf>
    <xf numFmtId="0" fontId="88" fillId="37" borderId="37" xfId="44" applyFont="1" applyFill="1" applyBorder="1" applyAlignment="1">
      <alignment horizontal="center" vertical="center"/>
      <protection/>
    </xf>
    <xf numFmtId="0" fontId="115" fillId="36" borderId="55" xfId="44" applyFont="1" applyFill="1" applyBorder="1" applyAlignment="1" applyProtection="1">
      <alignment horizontal="right"/>
      <protection locked="0"/>
    </xf>
    <xf numFmtId="0" fontId="115" fillId="36" borderId="58" xfId="44" applyFont="1" applyFill="1" applyBorder="1" applyAlignment="1" applyProtection="1">
      <alignment horizontal="right"/>
      <protection locked="0"/>
    </xf>
    <xf numFmtId="173" fontId="138" fillId="11" borderId="16" xfId="34" applyNumberFormat="1" applyFont="1" applyFill="1" applyBorder="1" applyAlignment="1" applyProtection="1">
      <alignment horizontal="center"/>
      <protection hidden="1"/>
    </xf>
    <xf numFmtId="173" fontId="138" fillId="11" borderId="16" xfId="34" applyNumberFormat="1" applyFont="1" applyFill="1" applyBorder="1" applyAlignment="1" applyProtection="1">
      <alignment horizontal="right"/>
      <protection hidden="1"/>
    </xf>
    <xf numFmtId="0" fontId="139" fillId="37" borderId="0" xfId="44" applyFont="1" applyFill="1" applyAlignment="1">
      <alignment vertical="top" wrapText="1" readingOrder="2"/>
      <protection/>
    </xf>
    <xf numFmtId="0" fontId="140" fillId="37" borderId="0" xfId="45" applyFont="1" applyFill="1" applyAlignment="1">
      <alignment horizontal="right" vertical="center" wrapText="1"/>
      <protection/>
    </xf>
    <xf numFmtId="172" fontId="18" fillId="11" borderId="42" xfId="45" applyNumberFormat="1" applyFont="1" applyFill="1" applyBorder="1" applyAlignment="1">
      <alignment horizontal="center" vertical="center"/>
      <protection/>
    </xf>
    <xf numFmtId="0" fontId="107" fillId="37" borderId="0" xfId="41" applyFont="1" applyFill="1" applyAlignment="1">
      <alignment horizontal="center" vertical="center" wrapText="1"/>
      <protection/>
    </xf>
    <xf numFmtId="0" fontId="115" fillId="37" borderId="0" xfId="44" applyFont="1" applyFill="1" applyAlignment="1">
      <alignment horizontal="right"/>
      <protection/>
    </xf>
    <xf numFmtId="0" fontId="0" fillId="0" borderId="63" xfId="0" applyBorder="1" applyAlignment="1" applyProtection="1">
      <alignment/>
      <protection hidden="1"/>
    </xf>
    <xf numFmtId="0" fontId="0" fillId="0" borderId="62" xfId="0" applyBorder="1" applyAlignment="1" applyProtection="1">
      <alignment/>
      <protection hidden="1"/>
    </xf>
    <xf numFmtId="0" fontId="0" fillId="0" borderId="61" xfId="0" applyBorder="1" applyAlignment="1" applyProtection="1">
      <alignment/>
      <protection hidden="1"/>
    </xf>
    <xf numFmtId="0" fontId="141" fillId="0" borderId="0" xfId="0" applyFont="1" applyAlignment="1">
      <alignment horizontal="left"/>
    </xf>
    <xf numFmtId="0" fontId="142" fillId="0" borderId="0" xfId="0" applyFont="1" applyAlignment="1">
      <alignment horizontal="right"/>
    </xf>
    <xf numFmtId="0" fontId="142" fillId="0" borderId="0" xfId="0" applyFont="1" applyAlignment="1">
      <alignment/>
    </xf>
    <xf numFmtId="0" fontId="0" fillId="0" borderId="64" xfId="0" applyBorder="1" applyAlignment="1">
      <alignment horizontal="left"/>
    </xf>
    <xf numFmtId="0" fontId="141" fillId="0" borderId="64" xfId="0" applyFont="1" applyBorder="1" applyAlignment="1">
      <alignment horizontal="left"/>
    </xf>
    <xf numFmtId="177" fontId="1" fillId="43" borderId="65" xfId="0" applyNumberFormat="1" applyFont="1" applyFill="1" applyBorder="1" applyAlignment="1">
      <alignment horizontal="left" vertical="top" wrapText="1"/>
    </xf>
    <xf numFmtId="0" fontId="0" fillId="0" borderId="66" xfId="0" applyBorder="1" applyAlignment="1">
      <alignment/>
    </xf>
    <xf numFmtId="0" fontId="141" fillId="0" borderId="66" xfId="0" applyFont="1" applyBorder="1" applyAlignment="1">
      <alignment horizontal="left"/>
    </xf>
    <xf numFmtId="0" fontId="0" fillId="0" borderId="43" xfId="0" applyBorder="1" applyAlignment="1">
      <alignment/>
    </xf>
    <xf numFmtId="177" fontId="1" fillId="43" borderId="67" xfId="0" applyNumberFormat="1" applyFont="1" applyFill="1" applyBorder="1" applyAlignment="1">
      <alignment horizontal="left" vertical="top" wrapText="1"/>
    </xf>
    <xf numFmtId="0" fontId="0" fillId="0" borderId="68" xfId="0" applyBorder="1" applyAlignment="1">
      <alignment/>
    </xf>
    <xf numFmtId="177" fontId="1" fillId="43" borderId="69" xfId="0" applyNumberFormat="1" applyFont="1" applyFill="1" applyBorder="1" applyAlignment="1">
      <alignment horizontal="left" vertical="top" wrapText="1"/>
    </xf>
    <xf numFmtId="0" fontId="143" fillId="0" borderId="0" xfId="0" applyFont="1" applyAlignment="1">
      <alignment/>
    </xf>
    <xf numFmtId="3" fontId="0" fillId="0" borderId="66" xfId="0" applyNumberFormat="1" applyBorder="1" applyAlignment="1">
      <alignment/>
    </xf>
    <xf numFmtId="0" fontId="0" fillId="0" borderId="38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70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38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144" fillId="41" borderId="41" xfId="44" applyFont="1" applyFill="1" applyBorder="1" applyAlignment="1" applyProtection="1">
      <alignment horizontal="center" vertical="center"/>
      <protection hidden="1"/>
    </xf>
    <xf numFmtId="0" fontId="144" fillId="41" borderId="45" xfId="44" applyFont="1" applyFill="1" applyBorder="1" applyAlignment="1" applyProtection="1">
      <alignment horizontal="center" vertical="center"/>
      <protection hidden="1"/>
    </xf>
    <xf numFmtId="0" fontId="144" fillId="41" borderId="51" xfId="44" applyFont="1" applyFill="1" applyBorder="1" applyAlignment="1" applyProtection="1">
      <alignment horizontal="center" vertical="center"/>
      <protection hidden="1"/>
    </xf>
    <xf numFmtId="0" fontId="145" fillId="37" borderId="19" xfId="44" applyFont="1" applyFill="1" applyBorder="1" applyAlignment="1" applyProtection="1">
      <alignment horizontal="center" vertical="center"/>
      <protection hidden="1"/>
    </xf>
    <xf numFmtId="0" fontId="145" fillId="37" borderId="71" xfId="44" applyFont="1" applyFill="1" applyBorder="1" applyAlignment="1" applyProtection="1">
      <alignment horizontal="center" vertical="center"/>
      <protection hidden="1"/>
    </xf>
    <xf numFmtId="0" fontId="120" fillId="34" borderId="72" xfId="44" applyFont="1" applyFill="1" applyBorder="1" applyAlignment="1" applyProtection="1">
      <alignment horizontal="center" vertical="center"/>
      <protection hidden="1"/>
    </xf>
    <xf numFmtId="0" fontId="120" fillId="34" borderId="20" xfId="44" applyFont="1" applyFill="1" applyBorder="1" applyAlignment="1" applyProtection="1">
      <alignment horizontal="center" vertical="center"/>
      <protection hidden="1"/>
    </xf>
    <xf numFmtId="0" fontId="123" fillId="35" borderId="39" xfId="0" applyFont="1" applyFill="1" applyBorder="1" applyAlignment="1">
      <alignment horizontal="center" vertical="center"/>
    </xf>
    <xf numFmtId="0" fontId="123" fillId="35" borderId="44" xfId="0" applyFont="1" applyFill="1" applyBorder="1" applyAlignment="1">
      <alignment horizontal="center" vertical="center"/>
    </xf>
    <xf numFmtId="0" fontId="0" fillId="0" borderId="42" xfId="0" applyFont="1" applyBorder="1" applyAlignment="1" applyProtection="1">
      <alignment horizontal="right" vertical="center"/>
      <protection locked="0"/>
    </xf>
    <xf numFmtId="0" fontId="0" fillId="0" borderId="43" xfId="0" applyFont="1" applyBorder="1" applyAlignment="1" applyProtection="1">
      <alignment horizontal="right" vertical="center"/>
      <protection locked="0"/>
    </xf>
    <xf numFmtId="6" fontId="137" fillId="0" borderId="22" xfId="34" applyNumberFormat="1" applyFont="1" applyBorder="1" applyAlignment="1" applyProtection="1">
      <alignment horizontal="center" vertical="center"/>
      <protection hidden="1"/>
    </xf>
    <xf numFmtId="6" fontId="137" fillId="0" borderId="73" xfId="34" applyNumberFormat="1" applyFont="1" applyBorder="1" applyAlignment="1" applyProtection="1">
      <alignment horizontal="center" vertical="center"/>
      <protection hidden="1"/>
    </xf>
    <xf numFmtId="172" fontId="137" fillId="0" borderId="22" xfId="34" applyNumberFormat="1" applyFont="1" applyBorder="1" applyAlignment="1" applyProtection="1">
      <alignment horizontal="center" vertical="center"/>
      <protection hidden="1"/>
    </xf>
    <xf numFmtId="172" fontId="137" fillId="0" borderId="73" xfId="34" applyNumberFormat="1" applyFont="1" applyBorder="1" applyAlignment="1" applyProtection="1">
      <alignment horizontal="center" vertical="center"/>
      <protection hidden="1"/>
    </xf>
    <xf numFmtId="0" fontId="144" fillId="44" borderId="38" xfId="44" applyFont="1" applyFill="1" applyBorder="1" applyAlignment="1" applyProtection="1">
      <alignment horizontal="center" vertical="center"/>
      <protection hidden="1"/>
    </xf>
    <xf numFmtId="0" fontId="144" fillId="44" borderId="0" xfId="44" applyFont="1" applyFill="1" applyAlignment="1" applyProtection="1">
      <alignment horizontal="center" vertical="center"/>
      <protection hidden="1"/>
    </xf>
    <xf numFmtId="0" fontId="144" fillId="44" borderId="48" xfId="44" applyFont="1" applyFill="1" applyBorder="1" applyAlignment="1" applyProtection="1">
      <alignment horizontal="center" vertical="center"/>
      <protection hidden="1"/>
    </xf>
    <xf numFmtId="0" fontId="129" fillId="0" borderId="38" xfId="0" applyFont="1" applyBorder="1" applyAlignment="1">
      <alignment horizontal="right" vertical="center"/>
    </xf>
    <xf numFmtId="0" fontId="129" fillId="0" borderId="0" xfId="0" applyFont="1" applyAlignment="1">
      <alignment horizontal="right" vertical="center"/>
    </xf>
    <xf numFmtId="0" fontId="120" fillId="34" borderId="41" xfId="44" applyFont="1" applyFill="1" applyBorder="1" applyAlignment="1" applyProtection="1">
      <alignment horizontal="center" vertical="center"/>
      <protection hidden="1"/>
    </xf>
    <xf numFmtId="0" fontId="120" fillId="34" borderId="45" xfId="44" applyFont="1" applyFill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120" fillId="34" borderId="63" xfId="44" applyFont="1" applyFill="1" applyBorder="1" applyAlignment="1" applyProtection="1">
      <alignment horizontal="center" vertical="center"/>
      <protection hidden="1"/>
    </xf>
    <xf numFmtId="0" fontId="120" fillId="34" borderId="62" xfId="44" applyFont="1" applyFill="1" applyBorder="1" applyAlignment="1" applyProtection="1">
      <alignment horizontal="center" vertical="center"/>
      <protection hidden="1"/>
    </xf>
    <xf numFmtId="0" fontId="120" fillId="34" borderId="39" xfId="44" applyFont="1" applyFill="1" applyBorder="1" applyAlignment="1" applyProtection="1">
      <alignment horizontal="center" vertical="center"/>
      <protection hidden="1"/>
    </xf>
    <xf numFmtId="0" fontId="120" fillId="34" borderId="74" xfId="44" applyFont="1" applyFill="1" applyBorder="1" applyAlignment="1" applyProtection="1">
      <alignment horizontal="center" vertical="center"/>
      <protection hidden="1"/>
    </xf>
    <xf numFmtId="0" fontId="129" fillId="0" borderId="42" xfId="0" applyFont="1" applyBorder="1" applyAlignment="1" applyProtection="1">
      <alignment horizontal="right" vertical="center"/>
      <protection locked="0"/>
    </xf>
    <xf numFmtId="0" fontId="129" fillId="0" borderId="43" xfId="0" applyFont="1" applyBorder="1" applyAlignment="1" applyProtection="1">
      <alignment horizontal="right" vertical="center"/>
      <protection locked="0"/>
    </xf>
    <xf numFmtId="0" fontId="129" fillId="0" borderId="70" xfId="0" applyFont="1" applyBorder="1" applyAlignment="1">
      <alignment horizontal="right" vertical="center"/>
    </xf>
    <xf numFmtId="0" fontId="129" fillId="0" borderId="23" xfId="0" applyFont="1" applyBorder="1" applyAlignment="1">
      <alignment horizontal="right" vertical="center"/>
    </xf>
    <xf numFmtId="0" fontId="145" fillId="37" borderId="11" xfId="44" applyFont="1" applyFill="1" applyBorder="1" applyAlignment="1" applyProtection="1">
      <alignment horizontal="center" vertical="center" wrapText="1"/>
      <protection hidden="1"/>
    </xf>
    <xf numFmtId="6" fontId="137" fillId="0" borderId="14" xfId="34" applyNumberFormat="1" applyFont="1" applyBorder="1" applyAlignment="1" applyProtection="1">
      <alignment horizontal="center" vertical="center"/>
      <protection hidden="1"/>
    </xf>
    <xf numFmtId="172" fontId="137" fillId="0" borderId="14" xfId="34" applyNumberFormat="1" applyFont="1" applyBorder="1" applyAlignment="1" applyProtection="1">
      <alignment horizontal="center" vertical="center"/>
      <protection hidden="1"/>
    </xf>
    <xf numFmtId="0" fontId="130" fillId="37" borderId="0" xfId="0" applyFont="1" applyFill="1" applyAlignment="1">
      <alignment horizontal="left"/>
    </xf>
    <xf numFmtId="0" fontId="131" fillId="37" borderId="72" xfId="44" applyFont="1" applyFill="1" applyBorder="1" applyAlignment="1" applyProtection="1">
      <alignment horizontal="center" vertical="center" wrapText="1"/>
      <protection hidden="1"/>
    </xf>
    <xf numFmtId="0" fontId="131" fillId="37" borderId="75" xfId="44" applyFont="1" applyFill="1" applyBorder="1" applyAlignment="1" applyProtection="1">
      <alignment horizontal="center" vertical="center" wrapText="1"/>
      <protection hidden="1"/>
    </xf>
    <xf numFmtId="0" fontId="131" fillId="37" borderId="71" xfId="44" applyFont="1" applyFill="1" applyBorder="1" applyAlignment="1" applyProtection="1">
      <alignment horizontal="center" vertical="center" wrapText="1"/>
      <protection hidden="1"/>
    </xf>
    <xf numFmtId="172" fontId="128" fillId="0" borderId="76" xfId="34" applyNumberFormat="1" applyFont="1" applyBorder="1" applyAlignment="1" applyProtection="1">
      <alignment horizontal="center" vertical="center"/>
      <protection hidden="1"/>
    </xf>
    <xf numFmtId="172" fontId="128" fillId="0" borderId="27" xfId="34" applyNumberFormat="1" applyFont="1" applyBorder="1" applyAlignment="1" applyProtection="1">
      <alignment horizontal="center" vertical="center"/>
      <protection hidden="1"/>
    </xf>
    <xf numFmtId="172" fontId="128" fillId="0" borderId="73" xfId="34" applyNumberFormat="1" applyFont="1" applyBorder="1" applyAlignment="1" applyProtection="1">
      <alignment horizontal="center" vertical="center"/>
      <protection hidden="1"/>
    </xf>
    <xf numFmtId="0" fontId="131" fillId="37" borderId="75" xfId="44" applyFont="1" applyFill="1" applyBorder="1" applyAlignment="1" applyProtection="1">
      <alignment horizontal="center" vertical="center" wrapText="1"/>
      <protection hidden="1"/>
    </xf>
    <xf numFmtId="0" fontId="131" fillId="37" borderId="71" xfId="44" applyFont="1" applyFill="1" applyBorder="1" applyAlignment="1" applyProtection="1">
      <alignment horizontal="center" vertical="center" wrapText="1"/>
      <protection hidden="1"/>
    </xf>
    <xf numFmtId="0" fontId="116" fillId="40" borderId="77" xfId="45" applyFont="1" applyFill="1" applyBorder="1" applyAlignment="1" applyProtection="1">
      <alignment horizontal="right" vertical="center"/>
      <protection locked="0"/>
    </xf>
    <xf numFmtId="0" fontId="116" fillId="40" borderId="56" xfId="45" applyFont="1" applyFill="1" applyBorder="1" applyAlignment="1" applyProtection="1">
      <alignment horizontal="right" vertical="center"/>
      <protection locked="0"/>
    </xf>
    <xf numFmtId="0" fontId="120" fillId="41" borderId="39" xfId="44" applyFont="1" applyFill="1" applyBorder="1" applyAlignment="1">
      <alignment horizontal="center" vertical="center"/>
      <protection/>
    </xf>
    <xf numFmtId="0" fontId="120" fillId="41" borderId="44" xfId="44" applyFont="1" applyFill="1" applyBorder="1" applyAlignment="1">
      <alignment horizontal="center" vertical="center"/>
      <protection/>
    </xf>
    <xf numFmtId="0" fontId="120" fillId="41" borderId="60" xfId="44" applyFont="1" applyFill="1" applyBorder="1" applyAlignment="1">
      <alignment horizontal="center" vertical="center"/>
      <protection/>
    </xf>
    <xf numFmtId="0" fontId="116" fillId="40" borderId="76" xfId="45" applyFont="1" applyFill="1" applyBorder="1" applyAlignment="1" applyProtection="1">
      <alignment horizontal="right" vertical="center"/>
      <protection locked="0"/>
    </xf>
    <xf numFmtId="0" fontId="116" fillId="40" borderId="57" xfId="45" applyFont="1" applyFill="1" applyBorder="1" applyAlignment="1" applyProtection="1">
      <alignment horizontal="right" vertical="center"/>
      <protection locked="0"/>
    </xf>
    <xf numFmtId="0" fontId="144" fillId="33" borderId="78" xfId="45" applyFont="1" applyFill="1" applyBorder="1" applyAlignment="1">
      <alignment horizontal="center" vertical="center"/>
      <protection/>
    </xf>
    <xf numFmtId="0" fontId="144" fillId="33" borderId="79" xfId="45" applyFont="1" applyFill="1" applyBorder="1" applyAlignment="1">
      <alignment horizontal="center" vertical="center"/>
      <protection/>
    </xf>
    <xf numFmtId="0" fontId="144" fillId="33" borderId="80" xfId="45" applyFont="1" applyFill="1" applyBorder="1" applyAlignment="1">
      <alignment horizontal="center" vertical="center"/>
      <protection/>
    </xf>
    <xf numFmtId="0" fontId="120" fillId="39" borderId="81" xfId="45" applyFont="1" applyFill="1" applyBorder="1" applyAlignment="1">
      <alignment vertical="center"/>
      <protection/>
    </xf>
    <xf numFmtId="0" fontId="120" fillId="39" borderId="20" xfId="45" applyFont="1" applyFill="1" applyBorder="1" applyAlignment="1">
      <alignment vertical="center"/>
      <protection/>
    </xf>
    <xf numFmtId="0" fontId="133" fillId="34" borderId="0" xfId="44" applyFont="1" applyFill="1" applyAlignment="1">
      <alignment horizontal="right" vertical="top" wrapText="1" readingOrder="2"/>
      <protection/>
    </xf>
    <xf numFmtId="0" fontId="120" fillId="33" borderId="41" xfId="45" applyFont="1" applyFill="1" applyBorder="1" applyAlignment="1">
      <alignment horizontal="center"/>
      <protection/>
    </xf>
    <xf numFmtId="0" fontId="120" fillId="33" borderId="45" xfId="45" applyFont="1" applyFill="1" applyBorder="1" applyAlignment="1">
      <alignment horizontal="center"/>
      <protection/>
    </xf>
    <xf numFmtId="0" fontId="120" fillId="33" borderId="51" xfId="45" applyFont="1" applyFill="1" applyBorder="1" applyAlignment="1">
      <alignment horizontal="center"/>
      <protection/>
    </xf>
    <xf numFmtId="0" fontId="124" fillId="0" borderId="0" xfId="44" applyFont="1" applyAlignment="1">
      <alignment horizontal="right" vertical="top" wrapText="1"/>
      <protection/>
    </xf>
    <xf numFmtId="175" fontId="3" fillId="38" borderId="14" xfId="45" applyNumberFormat="1" applyFill="1" applyBorder="1" applyAlignment="1">
      <alignment horizontal="center"/>
      <protection/>
    </xf>
    <xf numFmtId="175" fontId="3" fillId="38" borderId="58" xfId="45" applyNumberFormat="1" applyFill="1" applyBorder="1" applyAlignment="1">
      <alignment horizontal="center"/>
      <protection/>
    </xf>
    <xf numFmtId="0" fontId="146" fillId="37" borderId="82" xfId="45" applyFont="1" applyFill="1" applyBorder="1" applyAlignment="1">
      <alignment horizontal="right" vertical="center" wrapText="1"/>
      <protection/>
    </xf>
    <xf numFmtId="0" fontId="146" fillId="37" borderId="83" xfId="45" applyFont="1" applyFill="1" applyBorder="1" applyAlignment="1">
      <alignment horizontal="right" vertical="center" wrapText="1"/>
      <protection/>
    </xf>
    <xf numFmtId="0" fontId="146" fillId="37" borderId="84" xfId="45" applyFont="1" applyFill="1" applyBorder="1" applyAlignment="1">
      <alignment horizontal="right" vertical="center" wrapText="1"/>
      <protection/>
    </xf>
    <xf numFmtId="0" fontId="146" fillId="37" borderId="85" xfId="45" applyFont="1" applyFill="1" applyBorder="1" applyAlignment="1">
      <alignment horizontal="right" vertical="center" wrapText="1"/>
      <protection/>
    </xf>
    <xf numFmtId="0" fontId="146" fillId="37" borderId="86" xfId="45" applyFont="1" applyFill="1" applyBorder="1" applyAlignment="1">
      <alignment horizontal="right" vertical="center" wrapText="1"/>
      <protection/>
    </xf>
    <xf numFmtId="0" fontId="146" fillId="37" borderId="26" xfId="45" applyFont="1" applyFill="1" applyBorder="1" applyAlignment="1">
      <alignment horizontal="right" vertical="center" wrapText="1"/>
      <protection/>
    </xf>
    <xf numFmtId="0" fontId="116" fillId="37" borderId="29" xfId="45" applyFont="1" applyFill="1" applyBorder="1" applyAlignment="1">
      <alignment horizontal="right" vertical="center" wrapText="1"/>
      <protection/>
    </xf>
    <xf numFmtId="0" fontId="116" fillId="37" borderId="31" xfId="45" applyFont="1" applyFill="1" applyBorder="1" applyAlignment="1">
      <alignment horizontal="right" vertical="center" wrapText="1"/>
      <protection/>
    </xf>
    <xf numFmtId="0" fontId="146" fillId="37" borderId="87" xfId="45" applyFont="1" applyFill="1" applyBorder="1" applyAlignment="1">
      <alignment horizontal="right" vertical="center" wrapText="1"/>
      <protection/>
    </xf>
    <xf numFmtId="0" fontId="146" fillId="37" borderId="88" xfId="45" applyFont="1" applyFill="1" applyBorder="1" applyAlignment="1">
      <alignment horizontal="right" vertical="center" wrapText="1"/>
      <protection/>
    </xf>
    <xf numFmtId="0" fontId="146" fillId="37" borderId="89" xfId="45" applyFont="1" applyFill="1" applyBorder="1" applyAlignment="1">
      <alignment horizontal="right" vertical="center" wrapText="1"/>
      <protection/>
    </xf>
    <xf numFmtId="0" fontId="146" fillId="37" borderId="57" xfId="45" applyFont="1" applyFill="1" applyBorder="1" applyAlignment="1">
      <alignment horizontal="right" vertical="center" wrapText="1"/>
      <protection/>
    </xf>
    <xf numFmtId="0" fontId="147" fillId="45" borderId="38" xfId="44" applyFont="1" applyFill="1" applyBorder="1" applyAlignment="1">
      <alignment horizontal="right" vertical="top" wrapText="1" readingOrder="2"/>
      <protection/>
    </xf>
    <xf numFmtId="0" fontId="147" fillId="45" borderId="0" xfId="44" applyFont="1" applyFill="1" applyAlignment="1">
      <alignment horizontal="right" vertical="top" wrapText="1" readingOrder="2"/>
      <protection/>
    </xf>
    <xf numFmtId="0" fontId="146" fillId="37" borderId="90" xfId="45" applyFont="1" applyFill="1" applyBorder="1" applyAlignment="1">
      <alignment horizontal="right" vertical="center" wrapText="1"/>
      <protection/>
    </xf>
    <xf numFmtId="0" fontId="146" fillId="37" borderId="91" xfId="45" applyFont="1" applyFill="1" applyBorder="1" applyAlignment="1">
      <alignment horizontal="right" vertical="center" wrapText="1"/>
      <protection/>
    </xf>
    <xf numFmtId="0" fontId="146" fillId="37" borderId="92" xfId="45" applyFont="1" applyFill="1" applyBorder="1" applyAlignment="1">
      <alignment horizontal="right" vertical="center" wrapText="1"/>
      <protection/>
    </xf>
    <xf numFmtId="0" fontId="146" fillId="37" borderId="25" xfId="45" applyFont="1" applyFill="1" applyBorder="1" applyAlignment="1">
      <alignment horizontal="right" vertical="center" wrapText="1"/>
      <protection/>
    </xf>
    <xf numFmtId="0" fontId="116" fillId="37" borderId="24" xfId="45" applyFont="1" applyFill="1" applyBorder="1" applyAlignment="1">
      <alignment horizontal="right" vertical="center" wrapText="1"/>
      <protection/>
    </xf>
    <xf numFmtId="0" fontId="116" fillId="37" borderId="93" xfId="45" applyFont="1" applyFill="1" applyBorder="1" applyAlignment="1">
      <alignment horizontal="right" vertical="center" wrapText="1"/>
      <protection/>
    </xf>
    <xf numFmtId="0" fontId="116" fillId="37" borderId="16" xfId="45" applyFont="1" applyFill="1" applyBorder="1" applyAlignment="1">
      <alignment horizontal="right" vertical="center" wrapText="1"/>
      <protection/>
    </xf>
    <xf numFmtId="0" fontId="116" fillId="37" borderId="94" xfId="45" applyFont="1" applyFill="1" applyBorder="1" applyAlignment="1">
      <alignment horizontal="right" vertical="center" wrapText="1"/>
      <protection/>
    </xf>
    <xf numFmtId="0" fontId="116" fillId="37" borderId="33" xfId="45" applyFont="1" applyFill="1" applyBorder="1" applyAlignment="1">
      <alignment horizontal="right" vertical="center" wrapText="1"/>
      <protection/>
    </xf>
    <xf numFmtId="0" fontId="120" fillId="39" borderId="72" xfId="45" applyFont="1" applyFill="1" applyBorder="1" applyAlignment="1">
      <alignment horizontal="center" vertical="center" wrapText="1"/>
      <protection/>
    </xf>
    <xf numFmtId="0" fontId="120" fillId="39" borderId="20" xfId="45" applyFont="1" applyFill="1" applyBorder="1" applyAlignment="1">
      <alignment horizontal="center" vertical="center" wrapText="1"/>
      <protection/>
    </xf>
    <xf numFmtId="0" fontId="148" fillId="37" borderId="0" xfId="0" applyFont="1" applyFill="1" applyAlignment="1">
      <alignment horizontal="center" vertical="center"/>
    </xf>
    <xf numFmtId="0" fontId="149" fillId="37" borderId="0" xfId="0" applyFont="1" applyFill="1" applyAlignment="1">
      <alignment horizontal="center" vertical="center"/>
    </xf>
    <xf numFmtId="0" fontId="89" fillId="37" borderId="0" xfId="44" applyFont="1" applyFill="1" applyAlignment="1">
      <alignment horizontal="center" vertical="center"/>
      <protection/>
    </xf>
    <xf numFmtId="0" fontId="89" fillId="37" borderId="37" xfId="44" applyFont="1" applyFill="1" applyBorder="1" applyAlignment="1">
      <alignment horizontal="center" vertical="center"/>
      <protection/>
    </xf>
    <xf numFmtId="0" fontId="150" fillId="37" borderId="0" xfId="0" applyFont="1" applyFill="1" applyAlignment="1">
      <alignment horizontal="right" vertical="center"/>
    </xf>
    <xf numFmtId="3" fontId="149" fillId="37" borderId="0" xfId="0" applyNumberFormat="1" applyFont="1" applyFill="1" applyAlignment="1">
      <alignment horizontal="center" vertical="center"/>
    </xf>
    <xf numFmtId="173" fontId="89" fillId="37" borderId="0" xfId="34" applyNumberFormat="1" applyFont="1" applyFill="1" applyBorder="1" applyAlignment="1" applyProtection="1">
      <alignment horizontal="right"/>
      <protection hidden="1"/>
    </xf>
    <xf numFmtId="0" fontId="151" fillId="37" borderId="0" xfId="45" applyFont="1" applyFill="1" applyBorder="1">
      <alignment/>
      <protection/>
    </xf>
    <xf numFmtId="0" fontId="133" fillId="37" borderId="0" xfId="44" applyFont="1" applyFill="1" applyBorder="1" applyAlignment="1">
      <alignment vertical="top" wrapText="1" readingOrder="2"/>
      <protection/>
    </xf>
    <xf numFmtId="0" fontId="147" fillId="37" borderId="0" xfId="44" applyFont="1" applyFill="1" applyBorder="1" applyAlignment="1">
      <alignment horizontal="center"/>
      <protection/>
    </xf>
    <xf numFmtId="0" fontId="107" fillId="37" borderId="0" xfId="44" applyFont="1" applyFill="1" applyBorder="1">
      <alignment/>
      <protection/>
    </xf>
    <xf numFmtId="0" fontId="89" fillId="37" borderId="0" xfId="44" applyFont="1" applyFill="1" applyBorder="1">
      <alignment/>
      <protection/>
    </xf>
    <xf numFmtId="0" fontId="107" fillId="37" borderId="0" xfId="44" applyFont="1" applyFill="1" applyBorder="1" applyAlignment="1">
      <alignment horizontal="center"/>
      <protection/>
    </xf>
    <xf numFmtId="0" fontId="107" fillId="37" borderId="0" xfId="44" applyFont="1" applyFill="1" applyBorder="1" applyAlignment="1">
      <alignment horizontal="center" vertical="center"/>
      <protection/>
    </xf>
    <xf numFmtId="175" fontId="89" fillId="37" borderId="0" xfId="34" applyNumberFormat="1" applyFont="1" applyFill="1" applyBorder="1" applyAlignment="1" applyProtection="1">
      <alignment horizontal="right"/>
      <protection/>
    </xf>
    <xf numFmtId="173" fontId="89" fillId="37" borderId="0" xfId="34" applyNumberFormat="1" applyFont="1" applyFill="1" applyBorder="1" applyAlignment="1" applyProtection="1">
      <alignment horizontal="right"/>
      <protection/>
    </xf>
    <xf numFmtId="0" fontId="107" fillId="37" borderId="0" xfId="44" applyFont="1" applyFill="1" applyBorder="1" applyAlignment="1">
      <alignment horizontal="right"/>
      <protection/>
    </xf>
    <xf numFmtId="0" fontId="89" fillId="37" borderId="0" xfId="44" applyFont="1" applyFill="1" applyBorder="1" applyAlignment="1">
      <alignment horizontal="center" vertical="center"/>
      <protection/>
    </xf>
    <xf numFmtId="176" fontId="89" fillId="37" borderId="0" xfId="44" applyNumberFormat="1" applyFont="1" applyFill="1" applyBorder="1" applyAlignment="1">
      <alignment horizontal="right"/>
      <protection/>
    </xf>
    <xf numFmtId="0" fontId="89" fillId="37" borderId="0" xfId="44" applyFont="1" applyFill="1" applyBorder="1" applyAlignment="1" applyProtection="1">
      <alignment horizontal="center" vertical="center"/>
      <protection hidden="1"/>
    </xf>
    <xf numFmtId="176" fontId="89" fillId="37" borderId="0" xfId="44" applyNumberFormat="1" applyFont="1" applyFill="1" applyBorder="1" applyAlignment="1" applyProtection="1">
      <alignment horizontal="right"/>
      <protection hidden="1"/>
    </xf>
    <xf numFmtId="0" fontId="120" fillId="37" borderId="0" xfId="45" applyFont="1" applyFill="1" applyBorder="1" applyAlignment="1">
      <alignment horizontal="center" vertical="center" wrapText="1"/>
      <protection/>
    </xf>
    <xf numFmtId="0" fontId="151" fillId="37" borderId="0" xfId="45" applyFont="1" applyFill="1" applyBorder="1" applyAlignment="1">
      <alignment horizontal="center"/>
      <protection/>
    </xf>
    <xf numFmtId="0" fontId="150" fillId="37" borderId="0" xfId="0" applyFont="1" applyFill="1" applyBorder="1" applyAlignment="1">
      <alignment/>
    </xf>
    <xf numFmtId="0" fontId="149" fillId="37" borderId="0" xfId="45" applyFont="1" applyFill="1" applyBorder="1">
      <alignment/>
      <protection/>
    </xf>
    <xf numFmtId="0" fontId="0" fillId="0" borderId="38" xfId="0" applyFont="1" applyBorder="1" applyAlignment="1">
      <alignment horizontal="right" vertical="center"/>
    </xf>
  </cellXfs>
  <cellStyles count="64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3" xfId="35"/>
    <cellStyle name="Currency" xfId="36"/>
    <cellStyle name="Normal 2" xfId="37"/>
    <cellStyle name="Normal 2 2" xfId="38"/>
    <cellStyle name="Normal 2 3" xfId="39"/>
    <cellStyle name="Normal 3" xfId="40"/>
    <cellStyle name="Normal 4" xfId="41"/>
    <cellStyle name="Normal 4 2" xfId="42"/>
    <cellStyle name="Normal 4 2 2" xfId="43"/>
    <cellStyle name="Normal 4 3" xfId="44"/>
    <cellStyle name="Normal 5" xfId="45"/>
    <cellStyle name="Normal 5 2" xfId="46"/>
    <cellStyle name="Normal 5 3" xfId="47"/>
    <cellStyle name="Percent" xfId="48"/>
    <cellStyle name="Percent 2" xfId="49"/>
    <cellStyle name="הדגשה1" xfId="50"/>
    <cellStyle name="הדגשה2" xfId="51"/>
    <cellStyle name="הדגשה3" xfId="52"/>
    <cellStyle name="הדגשה4" xfId="53"/>
    <cellStyle name="הדגשה5" xfId="54"/>
    <cellStyle name="הדגשה6" xfId="55"/>
    <cellStyle name="Hyperlink" xfId="56"/>
    <cellStyle name="היפר-קישור 2" xfId="57"/>
    <cellStyle name="Followed Hyperlink" xfId="58"/>
    <cellStyle name="הערה" xfId="59"/>
    <cellStyle name="חישוב" xfId="60"/>
    <cellStyle name="טוב" xfId="61"/>
    <cellStyle name="טקסט אזהרה" xfId="62"/>
    <cellStyle name="טקסט הסברי" xfId="63"/>
    <cellStyle name="כותרת" xfId="64"/>
    <cellStyle name="כותרת 1" xfId="65"/>
    <cellStyle name="כותרת 2" xfId="66"/>
    <cellStyle name="כותרת 3" xfId="67"/>
    <cellStyle name="כותרת 4" xfId="68"/>
    <cellStyle name="Currency [0]" xfId="69"/>
    <cellStyle name="ניטראלי" xfId="70"/>
    <cellStyle name="סה&quot;כ" xfId="71"/>
    <cellStyle name="פלט" xfId="72"/>
    <cellStyle name="Comma [0]" xfId="73"/>
    <cellStyle name="קלט" xfId="74"/>
    <cellStyle name="רע" xfId="75"/>
    <cellStyle name="תא מסומן" xfId="76"/>
    <cellStyle name="תא מקושר" xfId="77"/>
  </cellStyles>
  <dxfs count="32"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799847602844"/>
        </patternFill>
      </fill>
    </dxf>
    <dxf>
      <fill>
        <patternFill>
          <bgColor rgb="FFFFC7CE"/>
        </patternFill>
      </fill>
    </dxf>
    <dxf>
      <fill>
        <patternFill>
          <bgColor theme="9" tint="0.3999499976634979"/>
        </patternFill>
      </fill>
    </dxf>
    <dxf>
      <fill>
        <patternFill>
          <bgColor rgb="FFFFCC6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theme="4" tint="0.7999799847602844"/>
        </patternFill>
      </fill>
    </dxf>
    <dxf>
      <fill>
        <patternFill>
          <bgColor theme="9" tint="0.3999499976634979"/>
        </patternFill>
      </fill>
    </dxf>
    <dxf>
      <fill>
        <patternFill>
          <fgColor theme="7" tint="0.5999600291252136"/>
          <bgColor rgb="FFFFCC66"/>
        </patternFill>
      </fill>
    </dxf>
    <dxf>
      <fill>
        <patternFill>
          <bgColor rgb="FFFFC7CE"/>
        </patternFill>
      </fill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none">
          <bgColor indexed="65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1" defaultTableStyle="" defaultPivotStyle="">
    <tableStyle name="Google Sheets Pivot Table Style" table="0" count="12">
      <tableStyleElement type="wholeTable" dxfId="28"/>
      <tableStyleElement type="headerRow" dxfId="27"/>
      <tableStyleElement type="totalRow" dxfId="26"/>
      <tableStyleElement type="firstSubtotalRow" dxfId="25"/>
      <tableStyleElement type="secondSubtotalRow" dxfId="24"/>
      <tableStyleElement type="thirdSubtotalRow" dxfId="23"/>
      <tableStyleElement type="firstColumnSubheading" dxfId="22"/>
      <tableStyleElement type="secondColumnSubheading" dxfId="21"/>
      <tableStyleElement type="thirdColumnSubheading" dxfId="20"/>
      <tableStyleElement type="firstRowSubheading" dxfId="19"/>
      <tableStyleElement type="secondRowSubheading" dxfId="18"/>
      <tableStyleElement type="thirdRowSubheading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סך נכסים מול חובות</a:t>
            </a:r>
          </a:p>
        </c:rich>
      </c:tx>
      <c:layout>
        <c:manualLayout>
          <c:xMode val="factor"/>
          <c:yMode val="factor"/>
          <c:x val="-0.00075"/>
          <c:y val="-0.009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14825"/>
          <c:w val="0.962"/>
          <c:h val="0.816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F6891F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194D2"/>
              </a:solidFill>
              <a:ln w="12700">
                <a:solidFill>
                  <a:srgbClr val="0066CC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'חובות ונכסים'!$I$3:$J$3</c:f>
              <c:strCache>
                <c:ptCount val="2"/>
                <c:pt idx="0">
                  <c:v>נכסים</c:v>
                </c:pt>
                <c:pt idx="1">
                  <c:v>חובות</c:v>
                </c:pt>
              </c:strCache>
            </c:strRef>
          </c:cat>
          <c:val>
            <c:numRef>
              <c:f>'חובות ונכסים'!$I$4:$J$4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overlap val="100"/>
        <c:shape val="box"/>
        <c:axId val="44763258"/>
        <c:axId val="216139"/>
      </c:bar3DChart>
      <c:catAx>
        <c:axId val="44763258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16139"/>
        <c:crosses val="autoZero"/>
        <c:auto val="1"/>
        <c:lblOffset val="100"/>
        <c:tickLblSkip val="1"/>
        <c:noMultiLvlLbl val="0"/>
      </c:catAx>
      <c:valAx>
        <c:axId val="216139"/>
        <c:scaling>
          <c:orientation val="minMax"/>
        </c:scaling>
        <c:axPos val="r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476325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החזרי חובות ב-5 השנים הבאות</a:t>
            </a:r>
          </a:p>
        </c:rich>
      </c:tx>
      <c:layout>
        <c:manualLayout>
          <c:xMode val="factor"/>
          <c:yMode val="factor"/>
          <c:x val="-0.000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8375"/>
          <c:w val="0.842"/>
          <c:h val="0.61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'חובות ונכסים'!$AE$29:$CK$29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  <c:smooth val="0"/>
        </c:ser>
        <c:marker val="1"/>
        <c:axId val="1945252"/>
        <c:axId val="17507269"/>
      </c:lineChart>
      <c:catAx>
        <c:axId val="194525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חודשים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7507269"/>
        <c:crosses val="autoZero"/>
        <c:auto val="1"/>
        <c:lblOffset val="100"/>
        <c:tickLblSkip val="1"/>
        <c:noMultiLvlLbl val="0"/>
      </c:catAx>
      <c:valAx>
        <c:axId val="17507269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ש"ח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9452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99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שיקוף ותקציב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הכנסות ביחס להוצאות</a:t>
            </a:r>
          </a:p>
        </c:rich>
      </c:tx>
      <c:layout>
        <c:manualLayout>
          <c:xMode val="factor"/>
          <c:yMode val="factor"/>
          <c:x val="-0.0585"/>
          <c:y val="-0.038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24275"/>
          <c:w val="0.8355"/>
          <c:h val="0.64575"/>
        </c:manualLayout>
      </c:layout>
      <c:bar3DChart>
        <c:barDir val="col"/>
        <c:grouping val="clustered"/>
        <c:varyColors val="0"/>
        <c:ser>
          <c:idx val="0"/>
          <c:order val="0"/>
          <c:tx>
            <c:v>הכנסות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2</c:v>
              </c:pt>
              <c:pt idx="1">
                <c:v>6</c:v>
              </c:pt>
            </c:strLit>
          </c:cat>
          <c:val>
            <c:numRef>
              <c:f>('הוצאות והכנסות'!$B$4,'הוצאות והכנסות'!$B$8)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הוצאות</c:v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2</c:v>
              </c:pt>
              <c:pt idx="1">
                <c:v>6</c:v>
              </c:pt>
            </c:strLit>
          </c:cat>
          <c:val>
            <c:numRef>
              <c:f>('הוצאות והכנסות'!$C$4,'הוצאות והכנסות'!$C$8)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hape val="box"/>
        <c:axId val="23347694"/>
        <c:axId val="8802655"/>
      </c:bar3DChart>
      <c:catAx>
        <c:axId val="2334769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שיקוף                            תקציב</a:t>
                </a:r>
              </a:p>
            </c:rich>
          </c:tx>
          <c:layout>
            <c:manualLayout>
              <c:xMode val="factor"/>
              <c:yMode val="factor"/>
              <c:x val="0.06425"/>
              <c:y val="0.085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8802655"/>
        <c:crosses val="autoZero"/>
        <c:auto val="1"/>
        <c:lblOffset val="100"/>
        <c:tickLblSkip val="1"/>
        <c:noMultiLvlLbl val="0"/>
      </c:catAx>
      <c:valAx>
        <c:axId val="8802655"/>
        <c:scaling>
          <c:orientation val="minMax"/>
        </c:scaling>
        <c:axPos val="r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33476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725"/>
          <c:y val="0.5855"/>
          <c:w val="0.1085"/>
          <c:h val="0.1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אחוז מסך ההוצאות הכללי</a:t>
            </a:r>
          </a:p>
        </c:rich>
      </c:tx>
      <c:layout>
        <c:manualLayout>
          <c:xMode val="factor"/>
          <c:yMode val="factor"/>
          <c:x val="-0.0005"/>
          <c:y val="-0.0155"/>
        </c:manualLayout>
      </c:layout>
      <c:spPr>
        <a:noFill/>
        <a:ln>
          <a:noFill/>
        </a:ln>
      </c:spPr>
    </c:title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075"/>
          <c:y val="0.1365"/>
          <c:w val="0.8495"/>
          <c:h val="0.787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A7FB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4662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8888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39E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75DA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5B8E39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DC6E5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F4B9A4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BCBCB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FFD9A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'הוצאות והכנסות'!$AE$19:$AE$34</c:f>
              <c:strCache>
                <c:ptCount val="16"/>
                <c:pt idx="0">
                  <c:v>מזון ופארמה</c:v>
                </c:pt>
                <c:pt idx="1">
                  <c:v>פנאי, בילוי ותחביבים</c:v>
                </c:pt>
                <c:pt idx="2">
                  <c:v>ביגוד והנעלה</c:v>
                </c:pt>
                <c:pt idx="3">
                  <c:v>תכולת בית</c:v>
                </c:pt>
                <c:pt idx="4">
                  <c:v>אחזקת בית</c:v>
                </c:pt>
                <c:pt idx="5">
                  <c:v>טיפוח</c:v>
                </c:pt>
                <c:pt idx="6">
                  <c:v>חינוך</c:v>
                </c:pt>
                <c:pt idx="7">
                  <c:v>אירועים, תרומות, צרכי דת</c:v>
                </c:pt>
                <c:pt idx="8">
                  <c:v>בריאות</c:v>
                </c:pt>
                <c:pt idx="9">
                  <c:v>תחבורה</c:v>
                </c:pt>
                <c:pt idx="10">
                  <c:v>משפחה</c:v>
                </c:pt>
                <c:pt idx="11">
                  <c:v>תקשורת</c:v>
                </c:pt>
                <c:pt idx="12">
                  <c:v>דיור</c:v>
                </c:pt>
                <c:pt idx="13">
                  <c:v>התחייבויות</c:v>
                </c:pt>
                <c:pt idx="14">
                  <c:v>נכסים</c:v>
                </c:pt>
                <c:pt idx="15">
                  <c:v>פיננסים</c:v>
                </c:pt>
              </c:strCache>
            </c:strRef>
          </c:cat>
          <c:val>
            <c:numRef>
              <c:f>'הוצאות והכנסות'!$AF$19:$AF$34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amonim.org/" TargetMode="External" /><Relationship Id="rId3" Type="http://schemas.openxmlformats.org/officeDocument/2006/relationships/hyperlink" Target="http://www.paamonim.org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amonim.org/" TargetMode="External" /><Relationship Id="rId3" Type="http://schemas.openxmlformats.org/officeDocument/2006/relationships/hyperlink" Target="http://www.paamonim.org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152400</xdr:colOff>
      <xdr:row>0</xdr:row>
      <xdr:rowOff>0</xdr:rowOff>
    </xdr:from>
    <xdr:to>
      <xdr:col>16</xdr:col>
      <xdr:colOff>590550</xdr:colOff>
      <xdr:row>2</xdr:row>
      <xdr:rowOff>247650</xdr:rowOff>
    </xdr:to>
    <xdr:pic>
      <xdr:nvPicPr>
        <xdr:cNvPr id="1" name="Picture 8" descr="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0"/>
          <a:ext cx="1343025" cy="666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18</xdr:col>
      <xdr:colOff>114300</xdr:colOff>
      <xdr:row>0</xdr:row>
      <xdr:rowOff>66675</xdr:rowOff>
    </xdr:from>
    <xdr:to>
      <xdr:col>23</xdr:col>
      <xdr:colOff>0</xdr:colOff>
      <xdr:row>7</xdr:row>
      <xdr:rowOff>142875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9753600" y="66675"/>
          <a:ext cx="2676525" cy="1619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Assistant"/>
              <a:ea typeface="Assistant"/>
              <a:cs typeface="Assistant"/>
            </a:rPr>
            <a:t>קובץ זה נועד לעזור לכם להבין את תמונת ההכנסות וההוצאות שלכם. </a:t>
          </a:r>
          <a:r>
            <a:rPr lang="en-US" cap="none" sz="1100" b="0" i="0" u="none" baseline="0">
              <a:solidFill>
                <a:srgbClr val="003366"/>
              </a:solidFill>
              <a:latin typeface="Assistant"/>
              <a:ea typeface="Assistant"/>
              <a:cs typeface="Assistant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Assistant"/>
              <a:ea typeface="Assistant"/>
              <a:cs typeface="Assistant"/>
            </a:rPr>
            <a:t>ב</a:t>
          </a:r>
          <a:r>
            <a:rPr lang="en-US" cap="none" sz="1100" b="1" i="0" u="none" baseline="0">
              <a:solidFill>
                <a:srgbClr val="003366"/>
              </a:solidFill>
              <a:latin typeface="Assistant"/>
              <a:ea typeface="Assistant"/>
              <a:cs typeface="Assistant"/>
            </a:rPr>
            <a:t>שיקוף</a:t>
          </a:r>
          <a:r>
            <a:rPr lang="en-US" cap="none" sz="1100" b="0" i="0" u="none" baseline="0">
              <a:solidFill>
                <a:srgbClr val="003366"/>
              </a:solidFill>
              <a:latin typeface="Assistant"/>
              <a:ea typeface="Assistant"/>
              <a:cs typeface="Assistant"/>
            </a:rPr>
            <a:t> אנחנו מסתכלים רק לאחור. אתרו את הסכום הממוצע בכל סעיף, על סמך הסכומים שהוצאתם/הכנסתם בשנה האחרונה. </a:t>
          </a:r>
          <a:r>
            <a:rPr lang="en-US" cap="none" sz="1100" b="0" i="0" u="none" baseline="0">
              <a:solidFill>
                <a:srgbClr val="003366"/>
              </a:solidFill>
              <a:latin typeface="Assistant"/>
              <a:ea typeface="Assistant"/>
              <a:cs typeface="Assistant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Assistant"/>
              <a:ea typeface="Assistant"/>
              <a:cs typeface="Assistant"/>
            </a:rPr>
            <a:t>לאחר מכן הגדירו </a:t>
          </a:r>
          <a:r>
            <a:rPr lang="en-US" cap="none" sz="1100" b="1" i="0" u="none" baseline="0">
              <a:solidFill>
                <a:srgbClr val="003366"/>
              </a:solidFill>
              <a:latin typeface="Assistant"/>
              <a:ea typeface="Assistant"/>
              <a:cs typeface="Assistant"/>
            </a:rPr>
            <a:t>סדרי עדיפויות ותקציב </a:t>
          </a:r>
          <a:r>
            <a:rPr lang="en-US" cap="none" sz="1100" b="0" i="0" u="none" baseline="0">
              <a:solidFill>
                <a:srgbClr val="003366"/>
              </a:solidFill>
              <a:latin typeface="Assistant"/>
              <a:ea typeface="Assistant"/>
              <a:cs typeface="Assistant"/>
            </a:rPr>
            <a:t>שיסייע לכם לעלות על המסלול הנכון ליציבות כלכלית</a:t>
          </a:r>
          <a:r>
            <a:rPr lang="en-US" cap="none" sz="1100" b="0" i="0" u="none" baseline="0">
              <a:solidFill>
                <a:srgbClr val="003366"/>
              </a:solidFill>
              <a:latin typeface="Assistant"/>
              <a:ea typeface="Assistant"/>
              <a:cs typeface="Assistant"/>
            </a:rPr>
            <a:t>.</a:t>
          </a:r>
        </a:p>
      </xdr:txBody>
    </xdr:sp>
    <xdr:clientData/>
  </xdr:twoCellAnchor>
  <xdr:twoCellAnchor>
    <xdr:from>
      <xdr:col>23</xdr:col>
      <xdr:colOff>180975</xdr:colOff>
      <xdr:row>11</xdr:row>
      <xdr:rowOff>28575</xdr:rowOff>
    </xdr:from>
    <xdr:to>
      <xdr:col>36</xdr:col>
      <xdr:colOff>590550</xdr:colOff>
      <xdr:row>32</xdr:row>
      <xdr:rowOff>19050</xdr:rowOff>
    </xdr:to>
    <xdr:sp>
      <xdr:nvSpPr>
        <xdr:cNvPr id="3" name="TextBox 2"/>
        <xdr:cNvSpPr txBox="1">
          <a:spLocks noChangeArrowheads="1"/>
        </xdr:cNvSpPr>
      </xdr:nvSpPr>
      <xdr:spPr>
        <a:xfrm>
          <a:off x="12611100" y="2057400"/>
          <a:ext cx="3486150" cy="3829050"/>
        </a:xfrm>
        <a:prstGeom prst="rect">
          <a:avLst/>
        </a:prstGeom>
        <a:solidFill>
          <a:srgbClr val="FFFFFF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1" i="0" u="sng" baseline="0">
              <a:solidFill>
                <a:srgbClr val="333399"/>
              </a:solidFill>
              <a:latin typeface="Arial"/>
              <a:ea typeface="Arial"/>
              <a:cs typeface="Arial"/>
            </a:rPr>
            <a:t>ייבוא</a:t>
          </a:r>
          <a:r>
            <a:rPr lang="en-US" cap="none" sz="1400" b="1" i="0" u="sng" baseline="0">
              <a:solidFill>
                <a:srgbClr val="333399"/>
              </a:solidFill>
              <a:latin typeface="Arial"/>
              <a:ea typeface="Arial"/>
              <a:cs typeface="Arial"/>
            </a:rPr>
            <a:t> נתוני שיקוף לתוכנת פעמונים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* למתנדבים ומשפחות המלוות בפעמונים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לתוכנת פעמונים ניתן לייבא רק נתוני שיקוף.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שימו לב! </a:t>
          </a:r>
          <a:r>
            <a:rPr lang="en-US" cap="none" sz="11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סעיפים חדשים שנוספו בשורות הריקות לא ניתן לייבא לתוכנה.</a:t>
          </a:r>
          <a:r>
            <a:rPr lang="en-US" cap="none" sz="11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אנחנו ממליצים לא להוסיף סעיפים חדשים בשיקוף, 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במידת הצורך ניתן להוסיף אח"כ בתקציב בתוכנה או באפליקציה.
</a:t>
          </a:r>
          <a:r>
            <a:rPr lang="en-US" cap="none" sz="11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יש למלא את נתוני השיקוף ולשמור את הקובץ במחשב.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לאחר מכן יש להכנס לתיק המשפח ה בתוכנה,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לבחור 'שיקופים וביצועים' &gt; 'ייבא שיקוף חדש'
</a:t>
          </a:r>
          <a:r>
            <a:rPr lang="en-US" cap="none" sz="11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לבחור את הקובץ מהמקום בו הוא שמור במחשב וללווץ 'ייבא'
</a:t>
          </a:r>
          <a:r>
            <a:rPr lang="en-US" cap="none" sz="11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המתינו להודעת אישור 'השיקוף נוצר בהצלחה'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19050</xdr:rowOff>
    </xdr:from>
    <xdr:to>
      <xdr:col>0</xdr:col>
      <xdr:colOff>1114425</xdr:colOff>
      <xdr:row>3</xdr:row>
      <xdr:rowOff>38100</xdr:rowOff>
    </xdr:to>
    <xdr:pic>
      <xdr:nvPicPr>
        <xdr:cNvPr id="1" name="Picture 8" descr="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00"/>
          <a:ext cx="895350" cy="4191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15</xdr:col>
      <xdr:colOff>47625</xdr:colOff>
      <xdr:row>16</xdr:row>
      <xdr:rowOff>47625</xdr:rowOff>
    </xdr:to>
    <xdr:graphicFrame>
      <xdr:nvGraphicFramePr>
        <xdr:cNvPr id="1" name="תרשים 3"/>
        <xdr:cNvGraphicFramePr/>
      </xdr:nvGraphicFramePr>
      <xdr:xfrm>
        <a:off x="4962525" y="0"/>
        <a:ext cx="48482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47625</xdr:rowOff>
    </xdr:from>
    <xdr:to>
      <xdr:col>15</xdr:col>
      <xdr:colOff>57150</xdr:colOff>
      <xdr:row>33</xdr:row>
      <xdr:rowOff>9525</xdr:rowOff>
    </xdr:to>
    <xdr:graphicFrame>
      <xdr:nvGraphicFramePr>
        <xdr:cNvPr id="2" name="תרשים 5"/>
        <xdr:cNvGraphicFramePr/>
      </xdr:nvGraphicFramePr>
      <xdr:xfrm>
        <a:off x="0" y="3124200"/>
        <a:ext cx="98202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16</xdr:row>
      <xdr:rowOff>57150</xdr:rowOff>
    </xdr:to>
    <xdr:graphicFrame>
      <xdr:nvGraphicFramePr>
        <xdr:cNvPr id="3" name="תרשים 6"/>
        <xdr:cNvGraphicFramePr/>
      </xdr:nvGraphicFramePr>
      <xdr:xfrm>
        <a:off x="0" y="0"/>
        <a:ext cx="4800600" cy="2952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142875</xdr:colOff>
      <xdr:row>0</xdr:row>
      <xdr:rowOff>0</xdr:rowOff>
    </xdr:from>
    <xdr:to>
      <xdr:col>26</xdr:col>
      <xdr:colOff>209550</xdr:colOff>
      <xdr:row>33</xdr:row>
      <xdr:rowOff>0</xdr:rowOff>
    </xdr:to>
    <xdr:graphicFrame>
      <xdr:nvGraphicFramePr>
        <xdr:cNvPr id="4" name="תרשים 7"/>
        <xdr:cNvGraphicFramePr/>
      </xdr:nvGraphicFramePr>
      <xdr:xfrm>
        <a:off x="9906000" y="0"/>
        <a:ext cx="7610475" cy="597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513;&#1497;&#1511;&#1493;&#1507;%20%20&#1514;&#1511;&#1510;&#1497;&#1489;%20&#1506;&#1491;&#1497;&#1508;&#1493;&#1497;&#1493;&#1514;%20&#1490;&#1512;&#1505;&#1514;%20&#1488;&#1511;&#1505;&#150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וצאות והכנסות"/>
      <sheetName val="חובות ונכסים"/>
      <sheetName val="תרשימים מסכמים"/>
      <sheetName val="היסטוריית גירסאות"/>
    </sheetNames>
    <sheetDataSet>
      <sheetData sheetId="1">
        <row r="29"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חובות ונכסים"/>
    </sheetNames>
  </externalBook>
</externalLink>
</file>

<file path=xl/tables/table1.xml><?xml version="1.0" encoding="utf-8"?>
<table xmlns="http://schemas.openxmlformats.org/spreadsheetml/2006/main" id="1" name="טבלה2" displayName="טבלה2" ref="A8:I28" comment="" totalsRowShown="0">
  <autoFilter ref="A8:I28"/>
  <tableColumns count="9">
    <tableColumn id="1" name="שם הנושה"/>
    <tableColumn id="2" name="סכום החוב"/>
    <tableColumn id="3" name="נכון ליום"/>
    <tableColumn id="5" name="מס' תשלומים נותרים"/>
    <tableColumn id="6" name="סכום החזר החודש"/>
    <tableColumn id="7" name="נותר לתשלום"/>
    <tableColumn id="8" name="ריבית שנתית"/>
    <tableColumn id="4" name="הערות"/>
    <tableColumn id="9" name="עמודה1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wiftness.co.il/" TargetMode="External" /><Relationship Id="rId2" Type="http://schemas.openxmlformats.org/officeDocument/2006/relationships/hyperlink" Target="https://itur.mof.gov.il/#/main/landing" TargetMode="External" /><Relationship Id="rId3" Type="http://schemas.openxmlformats.org/officeDocument/2006/relationships/hyperlink" Target="https://harb.cma.gov.il/" TargetMode="External" /><Relationship Id="rId4" Type="http://schemas.openxmlformats.org/officeDocument/2006/relationships/comments" Target="../comments2.xml" /><Relationship Id="rId5" Type="http://schemas.openxmlformats.org/officeDocument/2006/relationships/vmlDrawing" Target="../drawings/vmlDrawing2.vml" /><Relationship Id="rId6" Type="http://schemas.openxmlformats.org/officeDocument/2006/relationships/table" Target="../tables/table1.x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IR173"/>
  <sheetViews>
    <sheetView rightToLeft="1" tabSelected="1" zoomScalePageLayoutView="0" workbookViewId="0" topLeftCell="A1">
      <pane ySplit="11" topLeftCell="A12" activePane="bottomLeft" state="frozen"/>
      <selection pane="topLeft" activeCell="A1" sqref="A1"/>
      <selection pane="bottomLeft" activeCell="J16" sqref="J16"/>
    </sheetView>
  </sheetViews>
  <sheetFormatPr defaultColWidth="8.875" defaultRowHeight="14.25"/>
  <cols>
    <col min="1" max="1" width="1.625" style="63" customWidth="1"/>
    <col min="2" max="2" width="9.625" style="61" customWidth="1"/>
    <col min="3" max="3" width="8.375" style="61" customWidth="1"/>
    <col min="4" max="4" width="6.625" style="61" customWidth="1"/>
    <col min="5" max="5" width="9.25390625" style="61" customWidth="1"/>
    <col min="6" max="6" width="6.625" style="173" customWidth="1"/>
    <col min="7" max="7" width="1.875" style="63" customWidth="1"/>
    <col min="8" max="9" width="9.875" style="61" bestFit="1" customWidth="1"/>
    <col min="10" max="10" width="6.625" style="61" customWidth="1"/>
    <col min="11" max="11" width="9.25390625" style="61" customWidth="1"/>
    <col min="12" max="12" width="6.625" style="173" customWidth="1"/>
    <col min="13" max="13" width="1.875" style="63" customWidth="1"/>
    <col min="14" max="14" width="10.625" style="61" customWidth="1"/>
    <col min="15" max="15" width="5.25390625" style="61" customWidth="1"/>
    <col min="16" max="16" width="6.625" style="61" customWidth="1"/>
    <col min="17" max="17" width="9.25390625" style="61" customWidth="1"/>
    <col min="18" max="18" width="6.625" style="173" customWidth="1"/>
    <col min="19" max="19" width="1.875" style="63" customWidth="1"/>
    <col min="20" max="20" width="12.25390625" style="57" bestFit="1" customWidth="1"/>
    <col min="21" max="21" width="6.625" style="57" customWidth="1"/>
    <col min="22" max="22" width="9.25390625" style="57" customWidth="1"/>
    <col min="23" max="23" width="6.625" style="173" customWidth="1"/>
    <col min="24" max="24" width="8.875" style="57" customWidth="1"/>
    <col min="25" max="33" width="0.12890625" style="63" customWidth="1"/>
    <col min="34" max="37" width="10.125" style="63" customWidth="1"/>
    <col min="38" max="16384" width="0" style="57" hidden="1" customWidth="1"/>
  </cols>
  <sheetData>
    <row r="1" spans="2:23" s="63" customFormat="1" ht="15" thickBot="1">
      <c r="B1" s="62"/>
      <c r="C1" s="62"/>
      <c r="D1" s="62"/>
      <c r="E1" s="62"/>
      <c r="F1" s="167"/>
      <c r="H1" s="62"/>
      <c r="I1" s="62"/>
      <c r="J1" s="62"/>
      <c r="K1" s="62"/>
      <c r="L1" s="167"/>
      <c r="N1" s="148" t="s">
        <v>229</v>
      </c>
      <c r="O1" s="62"/>
      <c r="P1" s="62"/>
      <c r="Q1" s="62"/>
      <c r="R1" s="167"/>
      <c r="W1" s="167"/>
    </row>
    <row r="2" spans="2:24" ht="18" customHeight="1" thickBot="1">
      <c r="B2" s="222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4"/>
      <c r="N2" s="62"/>
      <c r="O2" s="62"/>
      <c r="P2" s="62"/>
      <c r="Q2" s="62"/>
      <c r="R2" s="167"/>
      <c r="T2" s="63"/>
      <c r="U2" s="63"/>
      <c r="V2" s="63"/>
      <c r="W2" s="167"/>
      <c r="X2" s="63"/>
    </row>
    <row r="3" spans="1:37" s="99" customFormat="1" ht="25.5">
      <c r="A3" s="97"/>
      <c r="B3" s="101" t="s">
        <v>1</v>
      </c>
      <c r="C3" s="256" t="s">
        <v>2</v>
      </c>
      <c r="D3" s="256"/>
      <c r="E3" s="225" t="s">
        <v>3</v>
      </c>
      <c r="F3" s="226"/>
      <c r="G3" s="98"/>
      <c r="H3" s="163" t="s">
        <v>4</v>
      </c>
      <c r="I3" s="100" t="s">
        <v>5</v>
      </c>
      <c r="J3" s="260" t="s">
        <v>6</v>
      </c>
      <c r="K3" s="261"/>
      <c r="L3" s="262"/>
      <c r="M3" s="97"/>
      <c r="N3" s="97"/>
      <c r="O3" s="97"/>
      <c r="P3" s="97"/>
      <c r="Q3" s="97"/>
      <c r="R3" s="168"/>
      <c r="S3" s="97"/>
      <c r="T3" s="97"/>
      <c r="U3" s="97"/>
      <c r="V3" s="97"/>
      <c r="W3" s="168"/>
      <c r="X3" s="97"/>
      <c r="Y3" s="97"/>
      <c r="Z3" s="312"/>
      <c r="AA3" s="312"/>
      <c r="AB3" s="312"/>
      <c r="AC3" s="312"/>
      <c r="AD3" s="312"/>
      <c r="AE3" s="312"/>
      <c r="AF3" s="312"/>
      <c r="AG3" s="97"/>
      <c r="AH3" s="97"/>
      <c r="AI3" s="97"/>
      <c r="AJ3" s="97"/>
      <c r="AK3" s="97"/>
    </row>
    <row r="4" spans="2:32" ht="16.5" customHeight="1" thickBot="1">
      <c r="B4" s="85">
        <f>SUM(U13,U21,U30)</f>
        <v>0</v>
      </c>
      <c r="C4" s="257">
        <f>SUM(P46,J41,J34,P30,D36,D44,P22,P13,J13,J20,D13,D23,D52,J52,P52)</f>
        <v>0</v>
      </c>
      <c r="D4" s="257"/>
      <c r="E4" s="233">
        <f>P40</f>
        <v>0</v>
      </c>
      <c r="F4" s="234"/>
      <c r="H4" s="164">
        <f>B4-C4</f>
        <v>0</v>
      </c>
      <c r="I4" s="86">
        <f>B4-C4-E4</f>
        <v>0</v>
      </c>
      <c r="J4" s="263">
        <f>I4*12</f>
        <v>0</v>
      </c>
      <c r="K4" s="264"/>
      <c r="L4" s="265"/>
      <c r="N4" s="62"/>
      <c r="O4" s="62"/>
      <c r="P4" s="62"/>
      <c r="Q4" s="62"/>
      <c r="R4" s="167"/>
      <c r="T4" s="63"/>
      <c r="U4" s="94"/>
      <c r="V4" s="94"/>
      <c r="W4" s="167"/>
      <c r="X4" s="63"/>
      <c r="Z4" s="313"/>
      <c r="AA4" s="313"/>
      <c r="AB4" s="313"/>
      <c r="AC4" s="313"/>
      <c r="AD4" s="313"/>
      <c r="AE4" s="313"/>
      <c r="AF4" s="313"/>
    </row>
    <row r="5" spans="2:32" ht="3" customHeight="1">
      <c r="B5" s="180"/>
      <c r="C5" s="181"/>
      <c r="D5" s="181"/>
      <c r="E5" s="181"/>
      <c r="F5" s="181"/>
      <c r="H5" s="182"/>
      <c r="I5" s="182"/>
      <c r="J5" s="182"/>
      <c r="K5" s="182"/>
      <c r="L5" s="183"/>
      <c r="N5" s="62"/>
      <c r="O5" s="62"/>
      <c r="P5" s="62"/>
      <c r="Q5" s="62"/>
      <c r="R5" s="167"/>
      <c r="T5" s="63"/>
      <c r="U5" s="94"/>
      <c r="V5" s="94"/>
      <c r="W5" s="167"/>
      <c r="X5" s="63"/>
      <c r="Z5" s="313"/>
      <c r="AA5" s="313"/>
      <c r="AB5" s="313"/>
      <c r="AC5" s="313"/>
      <c r="AD5" s="313"/>
      <c r="AE5" s="313"/>
      <c r="AF5" s="313"/>
    </row>
    <row r="6" spans="2:32" ht="18" customHeight="1" thickBot="1">
      <c r="B6" s="237" t="s">
        <v>7</v>
      </c>
      <c r="C6" s="238"/>
      <c r="D6" s="238"/>
      <c r="E6" s="238"/>
      <c r="F6" s="238"/>
      <c r="G6" s="238"/>
      <c r="H6" s="238"/>
      <c r="I6" s="238"/>
      <c r="J6" s="238"/>
      <c r="K6" s="238"/>
      <c r="L6" s="239"/>
      <c r="N6" s="62"/>
      <c r="O6" s="62"/>
      <c r="P6" s="62"/>
      <c r="Q6" s="62"/>
      <c r="R6" s="167"/>
      <c r="T6" s="63"/>
      <c r="U6" s="63"/>
      <c r="V6" s="63"/>
      <c r="W6" s="167"/>
      <c r="X6" s="63"/>
      <c r="Z6" s="313"/>
      <c r="AA6" s="313"/>
      <c r="AB6" s="313"/>
      <c r="AC6" s="313"/>
      <c r="AD6" s="313"/>
      <c r="AE6" s="313"/>
      <c r="AF6" s="313"/>
    </row>
    <row r="7" spans="2:252" ht="25.5">
      <c r="B7" s="101" t="s">
        <v>1</v>
      </c>
      <c r="C7" s="256" t="s">
        <v>2</v>
      </c>
      <c r="D7" s="256"/>
      <c r="E7" s="225" t="s">
        <v>3</v>
      </c>
      <c r="F7" s="226"/>
      <c r="G7" s="95"/>
      <c r="H7" s="165" t="s">
        <v>8</v>
      </c>
      <c r="I7" s="165" t="s">
        <v>9</v>
      </c>
      <c r="J7" s="266" t="s">
        <v>6</v>
      </c>
      <c r="K7" s="266"/>
      <c r="L7" s="267"/>
      <c r="M7" s="187"/>
      <c r="N7" s="63"/>
      <c r="O7" s="63"/>
      <c r="P7" s="63"/>
      <c r="Q7" s="63"/>
      <c r="R7" s="167"/>
      <c r="T7" s="63"/>
      <c r="U7" s="63"/>
      <c r="V7" s="63"/>
      <c r="W7" s="167"/>
      <c r="X7" s="63"/>
      <c r="Z7" s="314"/>
      <c r="AA7" s="314"/>
      <c r="AB7" s="314"/>
      <c r="AC7" s="314"/>
      <c r="AD7" s="314"/>
      <c r="AE7" s="314"/>
      <c r="AF7" s="314"/>
      <c r="AG7" s="187"/>
      <c r="AH7" s="187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</row>
    <row r="8" spans="2:32" ht="16.5" customHeight="1" thickBot="1">
      <c r="B8" s="96">
        <f>SUM(W13,W21,W30)</f>
        <v>0</v>
      </c>
      <c r="C8" s="258">
        <f>SUM(F13,L13,R13,R22,L20,F23,R30,L34,F36,F44,L41,R46,R52,L52,F52)</f>
        <v>0</v>
      </c>
      <c r="D8" s="258"/>
      <c r="E8" s="235">
        <f>R40</f>
        <v>0</v>
      </c>
      <c r="F8" s="236"/>
      <c r="H8" s="164">
        <f>B8-C8</f>
        <v>0</v>
      </c>
      <c r="I8" s="166">
        <f>B8-C8-E8</f>
        <v>0</v>
      </c>
      <c r="J8" s="264">
        <f>I8*12</f>
        <v>0</v>
      </c>
      <c r="K8" s="264"/>
      <c r="L8" s="265"/>
      <c r="M8" s="58"/>
      <c r="N8" s="62"/>
      <c r="O8" s="62"/>
      <c r="P8" s="62"/>
      <c r="Q8" s="62"/>
      <c r="R8" s="167"/>
      <c r="T8" s="63"/>
      <c r="U8" s="259"/>
      <c r="V8" s="259"/>
      <c r="W8" s="259"/>
      <c r="X8" s="63"/>
      <c r="Z8" s="313"/>
      <c r="AA8" s="313"/>
      <c r="AB8" s="314"/>
      <c r="AC8" s="314"/>
      <c r="AD8" s="314"/>
      <c r="AE8" s="313"/>
      <c r="AF8" s="313"/>
    </row>
    <row r="9" spans="2:252" ht="6" customHeight="1" thickBot="1">
      <c r="B9" s="188"/>
      <c r="C9" s="188"/>
      <c r="D9" s="188"/>
      <c r="E9" s="188"/>
      <c r="F9" s="169"/>
      <c r="G9" s="58"/>
      <c r="H9" s="58"/>
      <c r="I9" s="58"/>
      <c r="J9" s="58"/>
      <c r="K9" s="58"/>
      <c r="L9" s="169"/>
      <c r="M9" s="58"/>
      <c r="N9" s="58"/>
      <c r="O9" s="58"/>
      <c r="P9" s="58"/>
      <c r="Q9" s="58"/>
      <c r="R9" s="169"/>
      <c r="S9" s="58"/>
      <c r="T9" s="58"/>
      <c r="U9" s="58"/>
      <c r="V9" s="58"/>
      <c r="X9" s="63"/>
      <c r="Z9" s="313"/>
      <c r="AA9" s="313"/>
      <c r="AB9" s="314"/>
      <c r="AC9" s="314"/>
      <c r="AD9" s="314"/>
      <c r="AE9" s="313"/>
      <c r="AF9" s="313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  <c r="IR9" s="99"/>
    </row>
    <row r="10" spans="2:34" ht="13.5" hidden="1" thickBot="1">
      <c r="B10" s="188"/>
      <c r="C10" s="188"/>
      <c r="D10" s="188"/>
      <c r="E10" s="188"/>
      <c r="F10" s="169"/>
      <c r="G10" s="59"/>
      <c r="H10" s="68"/>
      <c r="I10" s="68"/>
      <c r="J10" s="68"/>
      <c r="K10" s="68"/>
      <c r="L10" s="169"/>
      <c r="M10" s="59"/>
      <c r="N10" s="68"/>
      <c r="O10" s="68"/>
      <c r="P10" s="68"/>
      <c r="Q10" s="68"/>
      <c r="R10" s="169"/>
      <c r="S10" s="59"/>
      <c r="T10" s="58"/>
      <c r="U10" s="58"/>
      <c r="V10" s="58"/>
      <c r="W10" s="169"/>
      <c r="X10" s="59"/>
      <c r="Y10" s="59"/>
      <c r="Z10" s="315"/>
      <c r="AA10" s="315"/>
      <c r="AB10" s="315"/>
      <c r="AC10" s="315"/>
      <c r="AD10" s="315"/>
      <c r="AE10" s="315"/>
      <c r="AF10" s="315"/>
      <c r="AG10" s="189"/>
      <c r="AH10" s="189"/>
    </row>
    <row r="11" spans="2:32" ht="15.75" thickBot="1">
      <c r="B11" s="229" t="s">
        <v>10</v>
      </c>
      <c r="C11" s="230"/>
      <c r="D11" s="80" t="s">
        <v>11</v>
      </c>
      <c r="E11" s="161" t="s">
        <v>12</v>
      </c>
      <c r="F11" s="170" t="s">
        <v>13</v>
      </c>
      <c r="G11" s="83"/>
      <c r="H11" s="229" t="s">
        <v>10</v>
      </c>
      <c r="I11" s="230"/>
      <c r="J11" s="80" t="s">
        <v>11</v>
      </c>
      <c r="K11" s="161" t="s">
        <v>12</v>
      </c>
      <c r="L11" s="170" t="s">
        <v>13</v>
      </c>
      <c r="M11" s="83"/>
      <c r="N11" s="229" t="s">
        <v>10</v>
      </c>
      <c r="O11" s="230"/>
      <c r="P11" s="80" t="s">
        <v>11</v>
      </c>
      <c r="Q11" s="161" t="s">
        <v>12</v>
      </c>
      <c r="R11" s="170" t="s">
        <v>13</v>
      </c>
      <c r="S11" s="83"/>
      <c r="T11" s="69" t="s">
        <v>14</v>
      </c>
      <c r="U11" s="80" t="s">
        <v>11</v>
      </c>
      <c r="V11" s="161" t="s">
        <v>12</v>
      </c>
      <c r="W11" s="170" t="s">
        <v>13</v>
      </c>
      <c r="X11" s="63"/>
      <c r="Z11" s="313"/>
      <c r="AA11" s="313"/>
      <c r="AB11" s="313"/>
      <c r="AC11" s="313"/>
      <c r="AD11" s="313"/>
      <c r="AE11" s="313"/>
      <c r="AF11" s="313"/>
    </row>
    <row r="12" spans="2:252" s="63" customFormat="1" ht="4.5" customHeight="1" thickBot="1">
      <c r="B12" s="81"/>
      <c r="C12" s="82"/>
      <c r="D12" s="82"/>
      <c r="E12" s="82"/>
      <c r="F12" s="171"/>
      <c r="G12" s="83"/>
      <c r="H12" s="81"/>
      <c r="I12" s="82"/>
      <c r="J12" s="82"/>
      <c r="K12" s="82"/>
      <c r="L12" s="171"/>
      <c r="M12" s="83"/>
      <c r="N12" s="81"/>
      <c r="O12" s="82"/>
      <c r="P12" s="82"/>
      <c r="Q12" s="82"/>
      <c r="R12" s="171"/>
      <c r="S12" s="83"/>
      <c r="T12" s="81"/>
      <c r="U12" s="82"/>
      <c r="V12" s="82"/>
      <c r="W12" s="171"/>
      <c r="Z12" s="313"/>
      <c r="AA12" s="313"/>
      <c r="AB12" s="313"/>
      <c r="AC12" s="313"/>
      <c r="AD12" s="313"/>
      <c r="AE12" s="313"/>
      <c r="AF12" s="313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</row>
    <row r="13" spans="2:32" ht="15.75" thickBot="1">
      <c r="B13" s="227" t="s">
        <v>15</v>
      </c>
      <c r="C13" s="228"/>
      <c r="D13" s="84">
        <f>SUM(D14:D21)</f>
        <v>0</v>
      </c>
      <c r="E13" s="179"/>
      <c r="F13" s="84">
        <f>SUM(F14:F21)</f>
        <v>0</v>
      </c>
      <c r="G13" s="66"/>
      <c r="H13" s="227" t="s">
        <v>16</v>
      </c>
      <c r="I13" s="228"/>
      <c r="J13" s="84">
        <f>SUM(J14:J18)</f>
        <v>0</v>
      </c>
      <c r="K13" s="179"/>
      <c r="L13" s="84">
        <f>SUM(L14:L18)</f>
        <v>0</v>
      </c>
      <c r="M13" s="66"/>
      <c r="N13" s="248" t="s">
        <v>17</v>
      </c>
      <c r="O13" s="249"/>
      <c r="P13" s="178">
        <f>SUM(P14:P20)</f>
        <v>0</v>
      </c>
      <c r="Q13" s="179"/>
      <c r="R13" s="177">
        <f>SUM(R14:R20)</f>
        <v>0</v>
      </c>
      <c r="S13" s="66"/>
      <c r="T13" s="56" t="s">
        <v>18</v>
      </c>
      <c r="U13" s="157">
        <f>SUM(U14:U19)</f>
        <v>0</v>
      </c>
      <c r="V13" s="179"/>
      <c r="W13" s="157">
        <f>SUM(W14:W19)</f>
        <v>0</v>
      </c>
      <c r="X13" s="63"/>
      <c r="Z13" s="313"/>
      <c r="AA13" s="313"/>
      <c r="AB13" s="313"/>
      <c r="AC13" s="313"/>
      <c r="AD13" s="313"/>
      <c r="AE13" s="313"/>
      <c r="AF13" s="313"/>
    </row>
    <row r="14" spans="2:32" ht="14.25">
      <c r="B14" s="218" t="s">
        <v>19</v>
      </c>
      <c r="C14" s="219"/>
      <c r="D14" s="89"/>
      <c r="E14" s="88"/>
      <c r="F14" s="90"/>
      <c r="G14" s="64"/>
      <c r="H14" s="216" t="s">
        <v>20</v>
      </c>
      <c r="I14" s="217"/>
      <c r="J14" s="149"/>
      <c r="K14" s="150"/>
      <c r="L14" s="90"/>
      <c r="M14" s="64"/>
      <c r="N14" s="60" t="s">
        <v>21</v>
      </c>
      <c r="P14" s="149"/>
      <c r="Q14" s="150"/>
      <c r="R14" s="90"/>
      <c r="S14" s="64"/>
      <c r="T14" s="72" t="s">
        <v>22</v>
      </c>
      <c r="U14" s="149"/>
      <c r="V14" s="154"/>
      <c r="W14" s="90"/>
      <c r="X14" s="63"/>
      <c r="Z14" s="313"/>
      <c r="AA14" s="313"/>
      <c r="AB14" s="313"/>
      <c r="AC14" s="313"/>
      <c r="AD14" s="313"/>
      <c r="AE14" s="313"/>
      <c r="AF14" s="313"/>
    </row>
    <row r="15" spans="2:32" ht="14.25">
      <c r="B15" s="216" t="s">
        <v>23</v>
      </c>
      <c r="C15" s="217"/>
      <c r="D15" s="149"/>
      <c r="E15" s="150"/>
      <c r="F15" s="90"/>
      <c r="G15" s="64"/>
      <c r="H15" s="216" t="s">
        <v>24</v>
      </c>
      <c r="I15" s="217"/>
      <c r="J15" s="149"/>
      <c r="K15" s="150"/>
      <c r="L15" s="90"/>
      <c r="M15" s="64"/>
      <c r="N15" s="216" t="s">
        <v>25</v>
      </c>
      <c r="O15" s="217"/>
      <c r="P15" s="149"/>
      <c r="Q15" s="150"/>
      <c r="R15" s="90"/>
      <c r="S15" s="64"/>
      <c r="T15" s="72" t="s">
        <v>26</v>
      </c>
      <c r="U15" s="149"/>
      <c r="V15" s="154"/>
      <c r="W15" s="90"/>
      <c r="X15" s="63"/>
      <c r="Z15" s="313"/>
      <c r="AA15" s="313"/>
      <c r="AB15" s="313"/>
      <c r="AC15" s="313"/>
      <c r="AD15" s="313"/>
      <c r="AE15" s="313"/>
      <c r="AF15" s="313"/>
    </row>
    <row r="16" spans="2:32" ht="14.25">
      <c r="B16" s="216" t="s">
        <v>27</v>
      </c>
      <c r="C16" s="217"/>
      <c r="D16" s="149"/>
      <c r="E16" s="150"/>
      <c r="F16" s="90"/>
      <c r="G16" s="64"/>
      <c r="H16" s="216" t="s">
        <v>28</v>
      </c>
      <c r="I16" s="217"/>
      <c r="J16" s="149"/>
      <c r="K16" s="150"/>
      <c r="L16" s="90"/>
      <c r="M16" s="64"/>
      <c r="N16" s="216" t="s">
        <v>29</v>
      </c>
      <c r="O16" s="217"/>
      <c r="P16" s="149"/>
      <c r="Q16" s="150"/>
      <c r="R16" s="90"/>
      <c r="S16" s="64"/>
      <c r="T16" s="72" t="s">
        <v>30</v>
      </c>
      <c r="U16" s="149"/>
      <c r="V16" s="154"/>
      <c r="W16" s="90"/>
      <c r="X16" s="63"/>
      <c r="Z16" s="313"/>
      <c r="AA16" s="313"/>
      <c r="AB16" s="313"/>
      <c r="AC16" s="316" t="s">
        <v>31</v>
      </c>
      <c r="AD16" s="313"/>
      <c r="AE16" s="313"/>
      <c r="AF16" s="313"/>
    </row>
    <row r="17" spans="2:32" ht="14.25">
      <c r="B17" s="216" t="s">
        <v>32</v>
      </c>
      <c r="C17" s="217"/>
      <c r="D17" s="149"/>
      <c r="E17" s="150"/>
      <c r="F17" s="90"/>
      <c r="G17" s="64"/>
      <c r="H17" s="220"/>
      <c r="I17" s="221"/>
      <c r="J17" s="149"/>
      <c r="K17" s="150"/>
      <c r="L17" s="90"/>
      <c r="M17" s="64"/>
      <c r="N17" s="216" t="s">
        <v>33</v>
      </c>
      <c r="O17" s="217"/>
      <c r="P17" s="149"/>
      <c r="Q17" s="150"/>
      <c r="R17" s="90"/>
      <c r="S17" s="64"/>
      <c r="T17" s="72" t="s">
        <v>34</v>
      </c>
      <c r="U17" s="149"/>
      <c r="V17" s="154"/>
      <c r="W17" s="90"/>
      <c r="X17" s="63"/>
      <c r="Z17" s="313"/>
      <c r="AA17" s="313"/>
      <c r="AB17" s="313"/>
      <c r="AC17" s="316" t="s">
        <v>35</v>
      </c>
      <c r="AD17" s="313"/>
      <c r="AE17" s="313"/>
      <c r="AF17" s="313"/>
    </row>
    <row r="18" spans="2:252" ht="15" thickBot="1">
      <c r="B18" s="216" t="s">
        <v>36</v>
      </c>
      <c r="C18" s="217"/>
      <c r="D18" s="149"/>
      <c r="E18" s="150"/>
      <c r="F18" s="90"/>
      <c r="G18" s="64"/>
      <c r="H18" s="231"/>
      <c r="I18" s="232"/>
      <c r="J18" s="87"/>
      <c r="K18" s="151"/>
      <c r="L18" s="92"/>
      <c r="M18" s="64"/>
      <c r="N18" s="216" t="s">
        <v>37</v>
      </c>
      <c r="O18" s="217"/>
      <c r="P18" s="149"/>
      <c r="Q18" s="150"/>
      <c r="R18" s="90"/>
      <c r="S18" s="64"/>
      <c r="T18" s="72" t="s">
        <v>38</v>
      </c>
      <c r="U18" s="149"/>
      <c r="V18" s="154"/>
      <c r="W18" s="90"/>
      <c r="X18" s="63"/>
      <c r="Z18" s="313"/>
      <c r="AA18" s="313"/>
      <c r="AB18" s="313"/>
      <c r="AC18" s="316" t="s">
        <v>39</v>
      </c>
      <c r="AD18" s="313"/>
      <c r="AE18" s="313"/>
      <c r="AF18" s="31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</row>
    <row r="19" spans="2:32" ht="15" thickBot="1">
      <c r="B19" s="216" t="s">
        <v>40</v>
      </c>
      <c r="C19" s="217"/>
      <c r="D19" s="149"/>
      <c r="E19" s="150"/>
      <c r="F19" s="90"/>
      <c r="G19" s="64"/>
      <c r="H19" s="62"/>
      <c r="I19" s="62"/>
      <c r="J19" s="62"/>
      <c r="K19" s="62"/>
      <c r="L19" s="167"/>
      <c r="M19" s="64"/>
      <c r="N19" s="220"/>
      <c r="O19" s="221"/>
      <c r="P19" s="149"/>
      <c r="Q19" s="150"/>
      <c r="R19" s="90"/>
      <c r="S19" s="64"/>
      <c r="T19" s="73"/>
      <c r="U19" s="87"/>
      <c r="V19" s="162"/>
      <c r="W19" s="92"/>
      <c r="X19" s="63"/>
      <c r="Z19" s="313"/>
      <c r="AA19" s="313"/>
      <c r="AB19" s="313"/>
      <c r="AC19" s="313"/>
      <c r="AD19" s="313"/>
      <c r="AE19" s="313" t="str">
        <f>B13</f>
        <v>מזון ופארמה</v>
      </c>
      <c r="AF19" s="317">
        <f>D13</f>
        <v>0</v>
      </c>
    </row>
    <row r="20" spans="2:32" ht="15.75" thickBot="1">
      <c r="B20" s="220"/>
      <c r="C20" s="221"/>
      <c r="D20" s="149"/>
      <c r="E20" s="150"/>
      <c r="F20" s="90"/>
      <c r="G20" s="64"/>
      <c r="H20" s="227" t="s">
        <v>41</v>
      </c>
      <c r="I20" s="228"/>
      <c r="J20" s="84">
        <f>SUM(J21:J32)</f>
        <v>0</v>
      </c>
      <c r="K20" s="179"/>
      <c r="L20" s="84">
        <f>SUM(L21:L32)</f>
        <v>0</v>
      </c>
      <c r="M20" s="64"/>
      <c r="N20" s="231"/>
      <c r="O20" s="232"/>
      <c r="P20" s="87"/>
      <c r="Q20" s="151"/>
      <c r="R20" s="92"/>
      <c r="S20" s="64"/>
      <c r="T20" s="63"/>
      <c r="U20" s="63"/>
      <c r="V20" s="63"/>
      <c r="W20" s="167"/>
      <c r="X20" s="63"/>
      <c r="Z20" s="313"/>
      <c r="AA20" s="313"/>
      <c r="AB20" s="313"/>
      <c r="AC20" s="313"/>
      <c r="AD20" s="313"/>
      <c r="AE20" s="313" t="str">
        <f>B23</f>
        <v>פנאי, בילוי ותחביבים</v>
      </c>
      <c r="AF20" s="317">
        <f>D23</f>
        <v>0</v>
      </c>
    </row>
    <row r="21" spans="2:32" ht="15.75" thickBot="1">
      <c r="B21" s="231"/>
      <c r="C21" s="232"/>
      <c r="D21" s="87"/>
      <c r="E21" s="151"/>
      <c r="F21" s="92"/>
      <c r="G21" s="64"/>
      <c r="H21" s="216" t="s">
        <v>42</v>
      </c>
      <c r="I21" s="217"/>
      <c r="J21" s="149"/>
      <c r="K21" s="150"/>
      <c r="L21" s="90"/>
      <c r="M21" s="64"/>
      <c r="N21" s="62"/>
      <c r="O21" s="62"/>
      <c r="P21" s="62"/>
      <c r="Q21" s="62"/>
      <c r="R21" s="167"/>
      <c r="S21" s="64"/>
      <c r="T21" s="56" t="s">
        <v>43</v>
      </c>
      <c r="U21" s="157">
        <f>SUM(U22:U28)</f>
        <v>0</v>
      </c>
      <c r="V21" s="179"/>
      <c r="W21" s="157">
        <f>SUM(W22:W28)</f>
        <v>0</v>
      </c>
      <c r="X21" s="63"/>
      <c r="Z21" s="313"/>
      <c r="AA21" s="313"/>
      <c r="AB21" s="313"/>
      <c r="AC21" s="313"/>
      <c r="AD21" s="313"/>
      <c r="AE21" s="313" t="str">
        <f>B36</f>
        <v>ביגוד והנעלה</v>
      </c>
      <c r="AF21" s="317">
        <f>D36</f>
        <v>0</v>
      </c>
    </row>
    <row r="22" spans="2:32" ht="15.75" thickBot="1">
      <c r="B22" s="62"/>
      <c r="C22" s="62"/>
      <c r="D22" s="62"/>
      <c r="E22" s="62"/>
      <c r="F22" s="167"/>
      <c r="G22" s="66"/>
      <c r="H22" s="216" t="s">
        <v>44</v>
      </c>
      <c r="I22" s="217"/>
      <c r="J22" s="149"/>
      <c r="K22" s="150"/>
      <c r="L22" s="90"/>
      <c r="M22" s="66"/>
      <c r="N22" s="227" t="s">
        <v>45</v>
      </c>
      <c r="O22" s="228"/>
      <c r="P22" s="84">
        <f>SUM(P23:P28)</f>
        <v>0</v>
      </c>
      <c r="Q22" s="179"/>
      <c r="R22" s="84">
        <f>SUM(R23:R28)</f>
        <v>0</v>
      </c>
      <c r="S22" s="66"/>
      <c r="T22" s="60" t="s">
        <v>46</v>
      </c>
      <c r="U22" s="149"/>
      <c r="V22" s="154"/>
      <c r="W22" s="90"/>
      <c r="X22" s="63"/>
      <c r="Z22" s="313"/>
      <c r="AA22" s="313"/>
      <c r="AB22" s="313"/>
      <c r="AC22" s="313"/>
      <c r="AD22" s="313"/>
      <c r="AE22" s="313" t="str">
        <f>B44</f>
        <v>תכולת בית</v>
      </c>
      <c r="AF22" s="317">
        <f>D44</f>
        <v>0</v>
      </c>
    </row>
    <row r="23" spans="2:32" ht="15.75" thickBot="1">
      <c r="B23" s="227" t="s">
        <v>47</v>
      </c>
      <c r="C23" s="228"/>
      <c r="D23" s="84">
        <f>SUM(D24:D34)</f>
        <v>0</v>
      </c>
      <c r="E23" s="179"/>
      <c r="F23" s="84">
        <f>SUM(F24:F34)</f>
        <v>0</v>
      </c>
      <c r="G23" s="64"/>
      <c r="H23" s="216" t="s">
        <v>48</v>
      </c>
      <c r="I23" s="217"/>
      <c r="J23" s="149"/>
      <c r="K23" s="150"/>
      <c r="L23" s="90"/>
      <c r="M23" s="64"/>
      <c r="N23" s="216" t="s">
        <v>49</v>
      </c>
      <c r="O23" s="217"/>
      <c r="P23" s="149"/>
      <c r="Q23" s="150"/>
      <c r="R23" s="90"/>
      <c r="S23" s="64"/>
      <c r="T23" s="60" t="s">
        <v>50</v>
      </c>
      <c r="U23" s="149"/>
      <c r="V23" s="154"/>
      <c r="W23" s="90"/>
      <c r="X23" s="63"/>
      <c r="Z23" s="313"/>
      <c r="AA23" s="313"/>
      <c r="AB23" s="313"/>
      <c r="AC23" s="313"/>
      <c r="AD23" s="313"/>
      <c r="AE23" s="313" t="str">
        <f>B52</f>
        <v>אחזקת בית</v>
      </c>
      <c r="AF23" s="317">
        <f>D52</f>
        <v>0</v>
      </c>
    </row>
    <row r="24" spans="2:32" ht="14.25">
      <c r="B24" s="218" t="s">
        <v>51</v>
      </c>
      <c r="C24" s="219"/>
      <c r="D24" s="149"/>
      <c r="E24" s="150"/>
      <c r="F24" s="90"/>
      <c r="G24" s="64"/>
      <c r="H24" s="216" t="s">
        <v>52</v>
      </c>
      <c r="I24" s="217"/>
      <c r="J24" s="149"/>
      <c r="K24" s="150"/>
      <c r="L24" s="90"/>
      <c r="M24" s="64"/>
      <c r="N24" s="216" t="s">
        <v>53</v>
      </c>
      <c r="O24" s="217"/>
      <c r="P24" s="149"/>
      <c r="Q24" s="150"/>
      <c r="R24" s="90"/>
      <c r="S24" s="64"/>
      <c r="T24" s="60" t="s">
        <v>54</v>
      </c>
      <c r="U24" s="149"/>
      <c r="V24" s="154"/>
      <c r="W24" s="90"/>
      <c r="X24" s="63"/>
      <c r="Z24" s="313"/>
      <c r="AA24" s="313"/>
      <c r="AB24" s="313"/>
      <c r="AC24" s="313"/>
      <c r="AD24" s="313"/>
      <c r="AE24" s="313" t="str">
        <f>H13</f>
        <v>טיפוח</v>
      </c>
      <c r="AF24" s="317">
        <f>J13</f>
        <v>0</v>
      </c>
    </row>
    <row r="25" spans="2:32" ht="14.25">
      <c r="B25" s="216" t="s">
        <v>55</v>
      </c>
      <c r="C25" s="217"/>
      <c r="D25" s="149"/>
      <c r="E25" s="150"/>
      <c r="F25" s="90"/>
      <c r="G25" s="64"/>
      <c r="H25" s="216" t="s">
        <v>56</v>
      </c>
      <c r="I25" s="217"/>
      <c r="J25" s="149"/>
      <c r="K25" s="150"/>
      <c r="L25" s="90"/>
      <c r="M25" s="64"/>
      <c r="N25" s="216" t="s">
        <v>57</v>
      </c>
      <c r="O25" s="217"/>
      <c r="P25" s="149"/>
      <c r="Q25" s="150"/>
      <c r="R25" s="90"/>
      <c r="S25" s="64"/>
      <c r="T25" s="60" t="s">
        <v>58</v>
      </c>
      <c r="U25" s="149"/>
      <c r="V25" s="154"/>
      <c r="W25" s="90"/>
      <c r="X25" s="63"/>
      <c r="Z25" s="313"/>
      <c r="AA25" s="313"/>
      <c r="AB25" s="313"/>
      <c r="AC25" s="313"/>
      <c r="AD25" s="313"/>
      <c r="AE25" s="313" t="str">
        <f>H20</f>
        <v>חינוך</v>
      </c>
      <c r="AF25" s="317">
        <f>J20</f>
        <v>0</v>
      </c>
    </row>
    <row r="26" spans="2:32" ht="14.25">
      <c r="B26" s="216" t="s">
        <v>59</v>
      </c>
      <c r="C26" s="217"/>
      <c r="D26" s="149"/>
      <c r="E26" s="150"/>
      <c r="F26" s="90"/>
      <c r="G26" s="64"/>
      <c r="H26" s="216" t="s">
        <v>60</v>
      </c>
      <c r="I26" s="217"/>
      <c r="J26" s="149"/>
      <c r="K26" s="150"/>
      <c r="L26" s="90"/>
      <c r="M26" s="64"/>
      <c r="N26" s="216" t="s">
        <v>61</v>
      </c>
      <c r="O26" s="217"/>
      <c r="P26" s="149"/>
      <c r="Q26" s="150"/>
      <c r="R26" s="90"/>
      <c r="S26" s="64"/>
      <c r="T26" s="60" t="s">
        <v>62</v>
      </c>
      <c r="U26" s="149"/>
      <c r="V26" s="154"/>
      <c r="W26" s="90"/>
      <c r="X26" s="63"/>
      <c r="Z26" s="313"/>
      <c r="AA26" s="313"/>
      <c r="AB26" s="313"/>
      <c r="AC26" s="313"/>
      <c r="AD26" s="313"/>
      <c r="AE26" s="313" t="str">
        <f>H34</f>
        <v>אירועים, תרומות, צרכי דת</v>
      </c>
      <c r="AF26" s="317">
        <f>J34</f>
        <v>0</v>
      </c>
    </row>
    <row r="27" spans="2:32" ht="14.25">
      <c r="B27" s="216" t="s">
        <v>63</v>
      </c>
      <c r="C27" s="217"/>
      <c r="D27" s="149"/>
      <c r="E27" s="150"/>
      <c r="F27" s="90"/>
      <c r="G27" s="64"/>
      <c r="H27" s="216" t="s">
        <v>64</v>
      </c>
      <c r="I27" s="217"/>
      <c r="J27" s="149"/>
      <c r="K27" s="150"/>
      <c r="L27" s="90"/>
      <c r="M27" s="64"/>
      <c r="N27" s="220"/>
      <c r="O27" s="221"/>
      <c r="P27" s="149"/>
      <c r="Q27" s="150"/>
      <c r="R27" s="90"/>
      <c r="S27" s="64"/>
      <c r="T27" s="72"/>
      <c r="U27" s="149"/>
      <c r="V27" s="154"/>
      <c r="W27" s="90"/>
      <c r="X27" s="63"/>
      <c r="Z27" s="313"/>
      <c r="AA27" s="313"/>
      <c r="AB27" s="313"/>
      <c r="AC27" s="313"/>
      <c r="AD27" s="313"/>
      <c r="AE27" s="313" t="str">
        <f>H41</f>
        <v>בריאות</v>
      </c>
      <c r="AF27" s="317">
        <f>J41</f>
        <v>0</v>
      </c>
    </row>
    <row r="28" spans="2:32" ht="15" thickBot="1">
      <c r="B28" s="216" t="s">
        <v>65</v>
      </c>
      <c r="C28" s="217"/>
      <c r="D28" s="149"/>
      <c r="E28" s="150"/>
      <c r="F28" s="90"/>
      <c r="G28" s="64"/>
      <c r="H28" s="216" t="s">
        <v>66</v>
      </c>
      <c r="I28" s="217"/>
      <c r="J28" s="149"/>
      <c r="K28" s="150"/>
      <c r="L28" s="90"/>
      <c r="M28" s="64"/>
      <c r="N28" s="231"/>
      <c r="O28" s="232"/>
      <c r="P28" s="87"/>
      <c r="Q28" s="151"/>
      <c r="R28" s="92"/>
      <c r="S28" s="64"/>
      <c r="T28" s="73"/>
      <c r="U28" s="87"/>
      <c r="V28" s="162"/>
      <c r="W28" s="92"/>
      <c r="X28" s="63"/>
      <c r="Z28" s="313"/>
      <c r="AA28" s="313"/>
      <c r="AB28" s="313"/>
      <c r="AC28" s="313"/>
      <c r="AD28" s="313"/>
      <c r="AE28" s="313" t="str">
        <f>H52</f>
        <v>תחבורה</v>
      </c>
      <c r="AF28" s="317">
        <f>J52</f>
        <v>0</v>
      </c>
    </row>
    <row r="29" spans="2:32" ht="15" thickBot="1">
      <c r="B29" s="216" t="s">
        <v>67</v>
      </c>
      <c r="C29" s="217"/>
      <c r="D29" s="149"/>
      <c r="E29" s="150"/>
      <c r="F29" s="90"/>
      <c r="G29" s="64"/>
      <c r="H29" s="216" t="s">
        <v>68</v>
      </c>
      <c r="I29" s="217"/>
      <c r="J29" s="149"/>
      <c r="K29" s="150"/>
      <c r="L29" s="90"/>
      <c r="M29" s="64"/>
      <c r="N29" s="62"/>
      <c r="O29" s="62"/>
      <c r="P29" s="62"/>
      <c r="Q29" s="62"/>
      <c r="R29" s="167"/>
      <c r="S29" s="64"/>
      <c r="T29" s="63"/>
      <c r="U29" s="63"/>
      <c r="V29" s="63"/>
      <c r="W29" s="167"/>
      <c r="X29" s="63"/>
      <c r="Z29" s="313"/>
      <c r="AA29" s="313"/>
      <c r="AB29" s="313"/>
      <c r="AC29" s="313"/>
      <c r="AD29" s="313"/>
      <c r="AE29" s="313" t="str">
        <f>N13</f>
        <v>משפחה</v>
      </c>
      <c r="AF29" s="317">
        <f>P22</f>
        <v>0</v>
      </c>
    </row>
    <row r="30" spans="2:32" ht="15.75" thickBot="1">
      <c r="B30" s="216" t="s">
        <v>69</v>
      </c>
      <c r="C30" s="217"/>
      <c r="D30" s="149"/>
      <c r="E30" s="150"/>
      <c r="F30" s="90"/>
      <c r="G30" s="64"/>
      <c r="H30" s="216" t="s">
        <v>70</v>
      </c>
      <c r="I30" s="217"/>
      <c r="J30" s="149"/>
      <c r="K30" s="150"/>
      <c r="L30" s="90"/>
      <c r="M30" s="64"/>
      <c r="N30" s="227" t="s">
        <v>71</v>
      </c>
      <c r="O30" s="228"/>
      <c r="P30" s="84">
        <f>SUM(P31:P38)</f>
        <v>0</v>
      </c>
      <c r="Q30" s="179"/>
      <c r="R30" s="84">
        <f>SUM(R31:R38)</f>
        <v>0</v>
      </c>
      <c r="S30" s="64"/>
      <c r="T30" s="70" t="s">
        <v>72</v>
      </c>
      <c r="U30" s="157">
        <f>SUM(U31:U38)</f>
        <v>0</v>
      </c>
      <c r="V30" s="179"/>
      <c r="W30" s="157">
        <f>SUM(W31:W38)</f>
        <v>0</v>
      </c>
      <c r="X30" s="63"/>
      <c r="Z30" s="313"/>
      <c r="AA30" s="313"/>
      <c r="AB30" s="313"/>
      <c r="AC30" s="313"/>
      <c r="AD30" s="313"/>
      <c r="AE30" s="313" t="str">
        <f>N22</f>
        <v>תקשורת</v>
      </c>
      <c r="AF30" s="317">
        <f>P22</f>
        <v>0</v>
      </c>
    </row>
    <row r="31" spans="2:32" ht="14.25">
      <c r="B31" s="216" t="s">
        <v>73</v>
      </c>
      <c r="C31" s="217"/>
      <c r="D31" s="149"/>
      <c r="E31" s="150"/>
      <c r="F31" s="90"/>
      <c r="G31" s="64"/>
      <c r="H31" s="220"/>
      <c r="I31" s="221"/>
      <c r="J31" s="149"/>
      <c r="K31" s="150"/>
      <c r="L31" s="90"/>
      <c r="M31" s="64"/>
      <c r="N31" s="216" t="s">
        <v>74</v>
      </c>
      <c r="O31" s="217"/>
      <c r="P31" s="149"/>
      <c r="Q31" s="150"/>
      <c r="R31" s="90"/>
      <c r="S31" s="64"/>
      <c r="T31" s="71" t="s">
        <v>75</v>
      </c>
      <c r="U31" s="158"/>
      <c r="V31" s="186"/>
      <c r="W31" s="174"/>
      <c r="X31" s="63"/>
      <c r="Z31" s="313"/>
      <c r="AA31" s="313"/>
      <c r="AB31" s="313"/>
      <c r="AC31" s="313"/>
      <c r="AD31" s="313"/>
      <c r="AE31" s="313" t="str">
        <f>N30</f>
        <v>דיור</v>
      </c>
      <c r="AF31" s="317">
        <f>P30</f>
        <v>0</v>
      </c>
    </row>
    <row r="32" spans="2:32" ht="15" thickBot="1">
      <c r="B32" s="216" t="s">
        <v>76</v>
      </c>
      <c r="C32" s="217"/>
      <c r="D32" s="149"/>
      <c r="E32" s="150"/>
      <c r="F32" s="90"/>
      <c r="G32" s="64"/>
      <c r="H32" s="231"/>
      <c r="I32" s="232"/>
      <c r="J32" s="87"/>
      <c r="K32" s="151"/>
      <c r="L32" s="92"/>
      <c r="M32" s="64"/>
      <c r="N32" s="216" t="s">
        <v>77</v>
      </c>
      <c r="O32" s="217"/>
      <c r="P32" s="149"/>
      <c r="Q32" s="150"/>
      <c r="R32" s="90"/>
      <c r="S32" s="64"/>
      <c r="T32" s="60" t="s">
        <v>78</v>
      </c>
      <c r="U32" s="184">
        <f>'חובות ונכסים'!F50</f>
        <v>0</v>
      </c>
      <c r="V32" s="185"/>
      <c r="W32" s="90"/>
      <c r="X32" s="63"/>
      <c r="Z32" s="313"/>
      <c r="AA32" s="313"/>
      <c r="AB32" s="313"/>
      <c r="AC32" s="313"/>
      <c r="AD32" s="313"/>
      <c r="AE32" s="313" t="str">
        <f>N40</f>
        <v>התחייבויות</v>
      </c>
      <c r="AF32" s="317">
        <f>P40</f>
        <v>0</v>
      </c>
    </row>
    <row r="33" spans="2:32" ht="15" thickBot="1">
      <c r="B33" s="220"/>
      <c r="C33" s="221"/>
      <c r="D33" s="149"/>
      <c r="E33" s="150"/>
      <c r="F33" s="90"/>
      <c r="G33" s="64"/>
      <c r="H33" s="62"/>
      <c r="I33" s="62"/>
      <c r="J33" s="62"/>
      <c r="K33" s="62"/>
      <c r="L33" s="167"/>
      <c r="M33" s="64"/>
      <c r="N33" s="216" t="s">
        <v>79</v>
      </c>
      <c r="O33" s="217"/>
      <c r="P33" s="149"/>
      <c r="Q33" s="150"/>
      <c r="R33" s="90"/>
      <c r="S33" s="64"/>
      <c r="T33" s="60" t="s">
        <v>80</v>
      </c>
      <c r="U33" s="149"/>
      <c r="V33" s="154"/>
      <c r="W33" s="90"/>
      <c r="X33" s="63"/>
      <c r="Z33" s="313"/>
      <c r="AA33" s="313"/>
      <c r="AB33" s="313"/>
      <c r="AC33" s="313"/>
      <c r="AD33" s="313"/>
      <c r="AE33" s="313" t="str">
        <f>N46</f>
        <v>נכסים</v>
      </c>
      <c r="AF33" s="317">
        <f>P46</f>
        <v>0</v>
      </c>
    </row>
    <row r="34" spans="2:32" ht="15.75" thickBot="1">
      <c r="B34" s="231"/>
      <c r="C34" s="232"/>
      <c r="D34" s="87"/>
      <c r="E34" s="151"/>
      <c r="F34" s="92"/>
      <c r="G34" s="66"/>
      <c r="H34" s="227" t="s">
        <v>81</v>
      </c>
      <c r="I34" s="228"/>
      <c r="J34" s="84">
        <f>SUM(J35:J39)</f>
        <v>0</v>
      </c>
      <c r="K34" s="179"/>
      <c r="L34" s="84">
        <f>SUM(L35:L39)</f>
        <v>0</v>
      </c>
      <c r="M34" s="66"/>
      <c r="N34" s="216" t="s">
        <v>82</v>
      </c>
      <c r="O34" s="217"/>
      <c r="P34" s="149"/>
      <c r="Q34" s="150"/>
      <c r="R34" s="90"/>
      <c r="S34" s="66"/>
      <c r="T34" s="60" t="s">
        <v>72</v>
      </c>
      <c r="U34" s="149"/>
      <c r="V34" s="154"/>
      <c r="W34" s="90"/>
      <c r="X34" s="63"/>
      <c r="Z34" s="313"/>
      <c r="AA34" s="313"/>
      <c r="AB34" s="313"/>
      <c r="AC34" s="313"/>
      <c r="AD34" s="313"/>
      <c r="AE34" s="313" t="str">
        <f>N52</f>
        <v>פיננסים</v>
      </c>
      <c r="AF34" s="317">
        <f>P52</f>
        <v>0</v>
      </c>
    </row>
    <row r="35" spans="2:32" ht="15" thickBot="1">
      <c r="B35" s="62"/>
      <c r="C35" s="62"/>
      <c r="D35" s="62"/>
      <c r="E35" s="62"/>
      <c r="F35" s="167"/>
      <c r="G35" s="64"/>
      <c r="H35" s="216" t="s">
        <v>83</v>
      </c>
      <c r="I35" s="217"/>
      <c r="J35" s="149"/>
      <c r="K35" s="149"/>
      <c r="L35" s="90"/>
      <c r="M35" s="64"/>
      <c r="N35" s="216" t="s">
        <v>84</v>
      </c>
      <c r="O35" s="217"/>
      <c r="P35" s="149"/>
      <c r="Q35" s="150"/>
      <c r="R35" s="90"/>
      <c r="S35" s="64"/>
      <c r="T35" s="72"/>
      <c r="U35" s="149"/>
      <c r="V35" s="154"/>
      <c r="W35" s="90"/>
      <c r="X35" s="63"/>
      <c r="Z35" s="313"/>
      <c r="AA35" s="313"/>
      <c r="AB35" s="313"/>
      <c r="AC35" s="313"/>
      <c r="AD35" s="313"/>
      <c r="AE35" s="313"/>
      <c r="AF35" s="313"/>
    </row>
    <row r="36" spans="2:32" ht="15.75" thickBot="1">
      <c r="B36" s="227" t="s">
        <v>85</v>
      </c>
      <c r="C36" s="228"/>
      <c r="D36" s="84">
        <f>SUM(D37:D42)</f>
        <v>0</v>
      </c>
      <c r="E36" s="179"/>
      <c r="F36" s="84">
        <f>SUM(F37:F42)</f>
        <v>0</v>
      </c>
      <c r="G36" s="64"/>
      <c r="H36" s="216" t="s">
        <v>86</v>
      </c>
      <c r="I36" s="217"/>
      <c r="J36" s="149"/>
      <c r="K36" s="149"/>
      <c r="L36" s="90"/>
      <c r="M36" s="64"/>
      <c r="N36" s="216" t="s">
        <v>87</v>
      </c>
      <c r="O36" s="217"/>
      <c r="P36" s="149"/>
      <c r="Q36" s="150"/>
      <c r="R36" s="90"/>
      <c r="S36" s="64"/>
      <c r="T36" s="72"/>
      <c r="U36" s="149"/>
      <c r="V36" s="154"/>
      <c r="W36" s="90"/>
      <c r="X36" s="63"/>
      <c r="Z36" s="313"/>
      <c r="AA36" s="313"/>
      <c r="AB36" s="313"/>
      <c r="AC36" s="313"/>
      <c r="AD36" s="313"/>
      <c r="AE36" s="313"/>
      <c r="AF36" s="313"/>
    </row>
    <row r="37" spans="2:32" ht="14.25">
      <c r="B37" s="218" t="s">
        <v>88</v>
      </c>
      <c r="C37" s="219"/>
      <c r="D37" s="149"/>
      <c r="E37" s="150"/>
      <c r="F37" s="90"/>
      <c r="G37" s="64"/>
      <c r="H37" s="216" t="s">
        <v>89</v>
      </c>
      <c r="I37" s="217"/>
      <c r="J37" s="149"/>
      <c r="K37" s="149"/>
      <c r="L37" s="90"/>
      <c r="M37" s="64"/>
      <c r="N37" s="244"/>
      <c r="O37" s="245"/>
      <c r="P37" s="159"/>
      <c r="Q37" s="152"/>
      <c r="R37" s="90"/>
      <c r="S37" s="64"/>
      <c r="T37" s="72"/>
      <c r="U37" s="149"/>
      <c r="V37" s="154"/>
      <c r="W37" s="90"/>
      <c r="X37" s="63"/>
      <c r="Z37" s="313"/>
      <c r="AA37" s="313"/>
      <c r="AB37" s="313"/>
      <c r="AC37" s="313"/>
      <c r="AD37" s="313"/>
      <c r="AE37" s="313"/>
      <c r="AF37" s="313"/>
    </row>
    <row r="38" spans="2:32" ht="15" thickBot="1">
      <c r="B38" s="216" t="s">
        <v>90</v>
      </c>
      <c r="C38" s="217"/>
      <c r="D38" s="149"/>
      <c r="E38" s="150"/>
      <c r="F38" s="90"/>
      <c r="G38" s="64"/>
      <c r="H38" s="220"/>
      <c r="I38" s="221"/>
      <c r="J38" s="149"/>
      <c r="K38" s="149"/>
      <c r="L38" s="90"/>
      <c r="M38" s="64"/>
      <c r="N38" s="246"/>
      <c r="O38" s="247"/>
      <c r="P38" s="160"/>
      <c r="Q38" s="153"/>
      <c r="R38" s="92"/>
      <c r="S38" s="64"/>
      <c r="T38" s="73"/>
      <c r="U38" s="87"/>
      <c r="V38" s="162"/>
      <c r="W38" s="92"/>
      <c r="X38" s="63"/>
      <c r="Z38" s="313"/>
      <c r="AA38" s="313"/>
      <c r="AB38" s="313"/>
      <c r="AC38" s="313"/>
      <c r="AD38" s="313"/>
      <c r="AE38" s="313"/>
      <c r="AF38" s="313"/>
    </row>
    <row r="39" spans="2:24" ht="15" thickBot="1">
      <c r="B39" s="216" t="s">
        <v>91</v>
      </c>
      <c r="C39" s="217"/>
      <c r="D39" s="149"/>
      <c r="E39" s="150"/>
      <c r="F39" s="90"/>
      <c r="G39" s="64"/>
      <c r="H39" s="231"/>
      <c r="I39" s="232"/>
      <c r="J39" s="87"/>
      <c r="K39" s="87"/>
      <c r="L39" s="92"/>
      <c r="M39" s="64"/>
      <c r="N39" s="62"/>
      <c r="O39" s="62"/>
      <c r="P39" s="62"/>
      <c r="Q39" s="62"/>
      <c r="R39" s="167"/>
      <c r="S39" s="64"/>
      <c r="T39" s="63"/>
      <c r="U39" s="63"/>
      <c r="V39" s="63"/>
      <c r="W39" s="167"/>
      <c r="X39" s="63"/>
    </row>
    <row r="40" spans="2:24" ht="15.75" thickBot="1">
      <c r="B40" s="216" t="s">
        <v>92</v>
      </c>
      <c r="C40" s="217"/>
      <c r="D40" s="149"/>
      <c r="E40" s="150"/>
      <c r="F40" s="90"/>
      <c r="G40" s="64"/>
      <c r="H40" s="62"/>
      <c r="I40" s="62"/>
      <c r="J40" s="62"/>
      <c r="K40" s="62"/>
      <c r="L40" s="167"/>
      <c r="M40" s="64"/>
      <c r="N40" s="250" t="s">
        <v>3</v>
      </c>
      <c r="O40" s="251"/>
      <c r="P40" s="177">
        <f>SUM(P41:P44)</f>
        <v>0</v>
      </c>
      <c r="Q40" s="179"/>
      <c r="R40" s="177">
        <f>SUM(R41:R44)</f>
        <v>0</v>
      </c>
      <c r="S40" s="64"/>
      <c r="T40" s="63"/>
      <c r="U40" s="63"/>
      <c r="V40" s="63"/>
      <c r="W40" s="167"/>
      <c r="X40" s="63"/>
    </row>
    <row r="41" spans="2:24" ht="15.75" thickBot="1">
      <c r="B41" s="220"/>
      <c r="C41" s="221"/>
      <c r="D41" s="149"/>
      <c r="E41" s="150"/>
      <c r="F41" s="90"/>
      <c r="G41" s="66"/>
      <c r="H41" s="227" t="s">
        <v>93</v>
      </c>
      <c r="I41" s="228"/>
      <c r="J41" s="84">
        <f>SUM(J42:J50)</f>
        <v>0</v>
      </c>
      <c r="K41" s="179"/>
      <c r="L41" s="84">
        <f>SUM(L42:L50)</f>
        <v>0</v>
      </c>
      <c r="M41" s="66"/>
      <c r="N41" s="216" t="s">
        <v>94</v>
      </c>
      <c r="O41" s="217"/>
      <c r="P41" s="175">
        <f>R41</f>
        <v>0</v>
      </c>
      <c r="Q41" s="176"/>
      <c r="R41" s="172">
        <f>'חובות ונכסים'!E29</f>
        <v>0</v>
      </c>
      <c r="S41" s="66"/>
      <c r="T41" s="63"/>
      <c r="U41" s="63"/>
      <c r="V41" s="63"/>
      <c r="W41" s="167"/>
      <c r="X41" s="63"/>
    </row>
    <row r="42" spans="2:24" ht="15" thickBot="1">
      <c r="B42" s="231"/>
      <c r="C42" s="232"/>
      <c r="D42" s="87"/>
      <c r="E42" s="151"/>
      <c r="F42" s="92"/>
      <c r="G42" s="64"/>
      <c r="H42" s="216" t="s">
        <v>95</v>
      </c>
      <c r="I42" s="217"/>
      <c r="J42" s="149"/>
      <c r="K42" s="150"/>
      <c r="L42" s="90"/>
      <c r="M42" s="64"/>
      <c r="N42" s="216" t="s">
        <v>96</v>
      </c>
      <c r="O42" s="217"/>
      <c r="P42" s="149"/>
      <c r="Q42" s="150"/>
      <c r="R42" s="90"/>
      <c r="S42" s="64"/>
      <c r="T42" s="63"/>
      <c r="U42" s="63"/>
      <c r="V42" s="63"/>
      <c r="W42" s="167"/>
      <c r="X42" s="63"/>
    </row>
    <row r="43" spans="2:24" ht="15" thickBot="1">
      <c r="B43" s="62"/>
      <c r="C43" s="62"/>
      <c r="D43" s="62"/>
      <c r="E43" s="62"/>
      <c r="F43" s="167"/>
      <c r="G43" s="64"/>
      <c r="H43" s="216" t="s">
        <v>97</v>
      </c>
      <c r="I43" s="217"/>
      <c r="J43" s="149"/>
      <c r="K43" s="150"/>
      <c r="L43" s="90"/>
      <c r="M43" s="64"/>
      <c r="N43" s="220"/>
      <c r="O43" s="221"/>
      <c r="P43" s="149"/>
      <c r="Q43" s="150"/>
      <c r="R43" s="90"/>
      <c r="S43" s="64"/>
      <c r="T43" s="63"/>
      <c r="U43" s="63"/>
      <c r="V43" s="63"/>
      <c r="W43" s="167"/>
      <c r="X43" s="63"/>
    </row>
    <row r="44" spans="2:24" ht="15.75" thickBot="1">
      <c r="B44" s="227" t="s">
        <v>98</v>
      </c>
      <c r="C44" s="228"/>
      <c r="D44" s="84">
        <f>SUM(D45:D50)</f>
        <v>0</v>
      </c>
      <c r="E44" s="179"/>
      <c r="F44" s="84">
        <f>SUM(F45:F50)</f>
        <v>0</v>
      </c>
      <c r="G44" s="64"/>
      <c r="H44" s="216" t="s">
        <v>99</v>
      </c>
      <c r="I44" s="217"/>
      <c r="J44" s="149"/>
      <c r="K44" s="150"/>
      <c r="L44" s="90"/>
      <c r="M44" s="64"/>
      <c r="N44" s="231"/>
      <c r="O44" s="232"/>
      <c r="P44" s="87"/>
      <c r="Q44" s="151"/>
      <c r="R44" s="92"/>
      <c r="S44" s="64"/>
      <c r="T44" s="63"/>
      <c r="U44" s="63"/>
      <c r="V44" s="63"/>
      <c r="W44" s="167"/>
      <c r="X44" s="63"/>
    </row>
    <row r="45" spans="2:24" ht="15" thickBot="1">
      <c r="B45" s="254" t="s">
        <v>100</v>
      </c>
      <c r="C45" s="255"/>
      <c r="D45" s="149"/>
      <c r="E45" s="150"/>
      <c r="F45" s="90"/>
      <c r="G45" s="64"/>
      <c r="H45" s="216" t="s">
        <v>101</v>
      </c>
      <c r="I45" s="217"/>
      <c r="J45" s="149"/>
      <c r="K45" s="150"/>
      <c r="L45" s="90"/>
      <c r="M45" s="64"/>
      <c r="N45" s="62"/>
      <c r="O45" s="62"/>
      <c r="P45" s="62"/>
      <c r="Q45" s="62"/>
      <c r="R45" s="167"/>
      <c r="S45" s="64"/>
      <c r="T45" s="63"/>
      <c r="U45" s="63"/>
      <c r="V45" s="63"/>
      <c r="W45" s="167"/>
      <c r="X45" s="63"/>
    </row>
    <row r="46" spans="2:24" ht="15.75" thickBot="1">
      <c r="B46" s="240" t="s">
        <v>102</v>
      </c>
      <c r="C46" s="241"/>
      <c r="D46" s="149"/>
      <c r="E46" s="150"/>
      <c r="F46" s="90"/>
      <c r="G46" s="64"/>
      <c r="H46" s="216" t="s">
        <v>103</v>
      </c>
      <c r="I46" s="217"/>
      <c r="J46" s="149"/>
      <c r="K46" s="150"/>
      <c r="L46" s="90"/>
      <c r="M46" s="64"/>
      <c r="N46" s="227" t="s">
        <v>104</v>
      </c>
      <c r="O46" s="228"/>
      <c r="P46" s="84">
        <f>SUM(P47:P50)</f>
        <v>0</v>
      </c>
      <c r="Q46" s="179"/>
      <c r="R46" s="84">
        <f>SUM(R47:R50)</f>
        <v>0</v>
      </c>
      <c r="S46" s="64"/>
      <c r="T46" s="63"/>
      <c r="U46" s="63"/>
      <c r="V46" s="63"/>
      <c r="W46" s="167"/>
      <c r="X46" s="63"/>
    </row>
    <row r="47" spans="2:24" ht="14.25">
      <c r="B47" s="240" t="s">
        <v>105</v>
      </c>
      <c r="C47" s="241"/>
      <c r="D47" s="149"/>
      <c r="E47" s="150"/>
      <c r="F47" s="90"/>
      <c r="G47" s="64"/>
      <c r="H47" s="216" t="s">
        <v>106</v>
      </c>
      <c r="I47" s="217"/>
      <c r="J47" s="149"/>
      <c r="K47" s="150"/>
      <c r="L47" s="90"/>
      <c r="M47" s="64"/>
      <c r="N47" s="216" t="s">
        <v>107</v>
      </c>
      <c r="O47" s="217"/>
      <c r="P47" s="147">
        <f>'חובות ונכסים'!D50</f>
        <v>0</v>
      </c>
      <c r="Q47" s="154"/>
      <c r="R47" s="90">
        <f>'חובות ונכסים'!D50</f>
        <v>0</v>
      </c>
      <c r="S47" s="64"/>
      <c r="T47" s="63"/>
      <c r="U47" s="63"/>
      <c r="V47" s="63"/>
      <c r="W47" s="167"/>
      <c r="X47" s="63"/>
    </row>
    <row r="48" spans="2:24" ht="14.25">
      <c r="B48" s="240" t="s">
        <v>108</v>
      </c>
      <c r="C48" s="241"/>
      <c r="D48" s="149"/>
      <c r="E48" s="150"/>
      <c r="F48" s="90"/>
      <c r="G48" s="64"/>
      <c r="H48" s="216" t="s">
        <v>109</v>
      </c>
      <c r="I48" s="217"/>
      <c r="J48" s="149"/>
      <c r="K48" s="150"/>
      <c r="L48" s="90"/>
      <c r="M48" s="64"/>
      <c r="N48" s="220"/>
      <c r="O48" s="221"/>
      <c r="P48" s="149"/>
      <c r="Q48" s="150"/>
      <c r="R48" s="90"/>
      <c r="S48" s="64"/>
      <c r="T48" s="63"/>
      <c r="U48" s="63"/>
      <c r="V48" s="63"/>
      <c r="W48" s="167"/>
      <c r="X48" s="63"/>
    </row>
    <row r="49" spans="2:24" ht="14.25">
      <c r="B49" s="240" t="s">
        <v>110</v>
      </c>
      <c r="C49" s="241"/>
      <c r="D49" s="149"/>
      <c r="E49" s="150"/>
      <c r="F49" s="90"/>
      <c r="G49" s="66"/>
      <c r="H49" s="220"/>
      <c r="I49" s="221"/>
      <c r="J49" s="149"/>
      <c r="K49" s="150"/>
      <c r="L49" s="90"/>
      <c r="M49" s="64"/>
      <c r="N49" s="220"/>
      <c r="O49" s="221"/>
      <c r="P49" s="149"/>
      <c r="Q49" s="150"/>
      <c r="R49" s="90"/>
      <c r="S49" s="66"/>
      <c r="T49" s="63"/>
      <c r="U49" s="63"/>
      <c r="V49" s="63"/>
      <c r="W49" s="167"/>
      <c r="X49" s="63"/>
    </row>
    <row r="50" spans="2:24" ht="15" thickBot="1">
      <c r="B50" s="252"/>
      <c r="C50" s="253"/>
      <c r="D50" s="87"/>
      <c r="E50" s="151"/>
      <c r="F50" s="92"/>
      <c r="G50" s="64"/>
      <c r="H50" s="231"/>
      <c r="I50" s="232"/>
      <c r="J50" s="87"/>
      <c r="K50" s="151"/>
      <c r="L50" s="92"/>
      <c r="M50" s="66"/>
      <c r="N50" s="231"/>
      <c r="O50" s="232"/>
      <c r="P50" s="87"/>
      <c r="Q50" s="151"/>
      <c r="R50" s="92"/>
      <c r="S50" s="64"/>
      <c r="T50" s="63"/>
      <c r="U50" s="63"/>
      <c r="V50" s="63"/>
      <c r="W50" s="167"/>
      <c r="X50" s="63"/>
    </row>
    <row r="51" spans="2:252" s="63" customFormat="1" ht="15" thickBot="1">
      <c r="B51" s="62"/>
      <c r="C51" s="62"/>
      <c r="D51" s="62"/>
      <c r="E51" s="62"/>
      <c r="F51" s="167"/>
      <c r="G51" s="64"/>
      <c r="H51" s="62"/>
      <c r="I51" s="62"/>
      <c r="J51" s="62"/>
      <c r="K51" s="62"/>
      <c r="L51" s="167"/>
      <c r="M51" s="64"/>
      <c r="N51" s="62"/>
      <c r="O51" s="62"/>
      <c r="P51" s="62"/>
      <c r="Q51" s="62"/>
      <c r="R51" s="167"/>
      <c r="S51" s="64"/>
      <c r="W51" s="16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</row>
    <row r="52" spans="2:24" ht="15.75" thickBot="1">
      <c r="B52" s="227" t="s">
        <v>111</v>
      </c>
      <c r="C52" s="228"/>
      <c r="D52" s="84">
        <f>SUM(D53:D64)</f>
        <v>0</v>
      </c>
      <c r="E52" s="179"/>
      <c r="F52" s="84">
        <f>SUM(F53:F64)</f>
        <v>0</v>
      </c>
      <c r="G52" s="64"/>
      <c r="H52" s="227" t="s">
        <v>112</v>
      </c>
      <c r="I52" s="228"/>
      <c r="J52" s="84">
        <f>SUM(J53:J64)</f>
        <v>0</v>
      </c>
      <c r="K52" s="179"/>
      <c r="L52" s="84">
        <f>SUM(L53:L64)</f>
        <v>0</v>
      </c>
      <c r="M52" s="64"/>
      <c r="N52" s="242" t="s">
        <v>113</v>
      </c>
      <c r="O52" s="243"/>
      <c r="P52" s="84">
        <f>SUM(P53:P64)</f>
        <v>0</v>
      </c>
      <c r="Q52" s="179"/>
      <c r="R52" s="84">
        <f>SUM(R53:R64)</f>
        <v>0</v>
      </c>
      <c r="S52" s="64"/>
      <c r="T52" s="63"/>
      <c r="U52" s="63"/>
      <c r="V52" s="63"/>
      <c r="W52" s="167"/>
      <c r="X52" s="63"/>
    </row>
    <row r="53" spans="2:24" ht="13.5">
      <c r="B53" s="218" t="s">
        <v>114</v>
      </c>
      <c r="C53" s="219"/>
      <c r="D53" s="89"/>
      <c r="E53" s="88"/>
      <c r="F53" s="90"/>
      <c r="G53" s="64"/>
      <c r="H53" s="216" t="s">
        <v>115</v>
      </c>
      <c r="I53" s="217"/>
      <c r="J53" s="89"/>
      <c r="K53" s="88"/>
      <c r="L53" s="90"/>
      <c r="M53" s="64"/>
      <c r="N53" s="216" t="s">
        <v>116</v>
      </c>
      <c r="O53" s="217"/>
      <c r="P53" s="89"/>
      <c r="Q53" s="88"/>
      <c r="R53" s="90"/>
      <c r="S53" s="64"/>
      <c r="T53" s="63"/>
      <c r="U53" s="63"/>
      <c r="V53" s="63"/>
      <c r="W53" s="167"/>
      <c r="X53" s="63"/>
    </row>
    <row r="54" spans="2:24" ht="13.5">
      <c r="B54" s="216" t="s">
        <v>117</v>
      </c>
      <c r="C54" s="217"/>
      <c r="D54" s="89"/>
      <c r="E54" s="88"/>
      <c r="F54" s="90"/>
      <c r="G54" s="64"/>
      <c r="H54" s="216" t="s">
        <v>118</v>
      </c>
      <c r="I54" s="217"/>
      <c r="J54" s="89"/>
      <c r="K54" s="88"/>
      <c r="L54" s="90"/>
      <c r="M54" s="64"/>
      <c r="N54" s="216" t="s">
        <v>119</v>
      </c>
      <c r="O54" s="217"/>
      <c r="P54" s="89"/>
      <c r="Q54" s="88"/>
      <c r="R54" s="90"/>
      <c r="S54" s="64"/>
      <c r="T54" s="63"/>
      <c r="U54" s="63"/>
      <c r="V54" s="63"/>
      <c r="W54" s="167"/>
      <c r="X54" s="63"/>
    </row>
    <row r="55" spans="2:24" ht="13.5">
      <c r="B55" s="216" t="s">
        <v>120</v>
      </c>
      <c r="C55" s="217"/>
      <c r="D55" s="89"/>
      <c r="E55" s="88"/>
      <c r="F55" s="90"/>
      <c r="G55" s="64"/>
      <c r="H55" s="216" t="s">
        <v>121</v>
      </c>
      <c r="I55" s="217"/>
      <c r="J55" s="89"/>
      <c r="K55" s="88"/>
      <c r="L55" s="90"/>
      <c r="M55" s="64"/>
      <c r="N55" s="337" t="s">
        <v>230</v>
      </c>
      <c r="O55" s="217"/>
      <c r="P55" s="93"/>
      <c r="Q55" s="155"/>
      <c r="R55" s="90"/>
      <c r="S55" s="64"/>
      <c r="T55" s="63"/>
      <c r="U55" s="63"/>
      <c r="V55" s="63"/>
      <c r="W55" s="167"/>
      <c r="X55" s="63"/>
    </row>
    <row r="56" spans="2:24" ht="13.5">
      <c r="B56" s="216" t="s">
        <v>122</v>
      </c>
      <c r="C56" s="217"/>
      <c r="D56" s="89"/>
      <c r="E56" s="88"/>
      <c r="F56" s="90"/>
      <c r="G56" s="64"/>
      <c r="H56" s="216" t="s">
        <v>123</v>
      </c>
      <c r="I56" s="217"/>
      <c r="J56" s="89"/>
      <c r="K56" s="88"/>
      <c r="L56" s="90"/>
      <c r="M56" s="64"/>
      <c r="N56" s="216" t="s">
        <v>124</v>
      </c>
      <c r="O56" s="217"/>
      <c r="P56" s="89"/>
      <c r="Q56" s="88"/>
      <c r="R56" s="90"/>
      <c r="S56" s="64"/>
      <c r="T56" s="63"/>
      <c r="U56" s="63"/>
      <c r="V56" s="63"/>
      <c r="W56" s="167"/>
      <c r="X56" s="63"/>
    </row>
    <row r="57" spans="2:252" ht="13.5">
      <c r="B57" s="216" t="s">
        <v>125</v>
      </c>
      <c r="C57" s="217"/>
      <c r="D57" s="89"/>
      <c r="E57" s="88"/>
      <c r="F57" s="90"/>
      <c r="G57" s="64"/>
      <c r="H57" s="216" t="s">
        <v>126</v>
      </c>
      <c r="I57" s="217"/>
      <c r="J57" s="89"/>
      <c r="K57" s="88"/>
      <c r="L57" s="90"/>
      <c r="M57" s="64"/>
      <c r="N57" s="220"/>
      <c r="O57" s="221"/>
      <c r="P57" s="89"/>
      <c r="Q57" s="88"/>
      <c r="R57" s="90"/>
      <c r="S57" s="64"/>
      <c r="T57" s="63"/>
      <c r="U57" s="63"/>
      <c r="V57" s="63"/>
      <c r="W57" s="167"/>
      <c r="X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</row>
    <row r="58" spans="2:24" ht="13.5">
      <c r="B58" s="216" t="s">
        <v>127</v>
      </c>
      <c r="C58" s="217"/>
      <c r="D58" s="89"/>
      <c r="E58" s="88"/>
      <c r="F58" s="90"/>
      <c r="G58" s="64"/>
      <c r="H58" s="216" t="s">
        <v>128</v>
      </c>
      <c r="I58" s="217"/>
      <c r="J58" s="89"/>
      <c r="K58" s="88"/>
      <c r="L58" s="90"/>
      <c r="M58" s="64"/>
      <c r="N58" s="220"/>
      <c r="O58" s="221"/>
      <c r="P58" s="89"/>
      <c r="Q58" s="88"/>
      <c r="R58" s="90"/>
      <c r="S58" s="64"/>
      <c r="T58" s="63"/>
      <c r="U58" s="63"/>
      <c r="V58" s="63"/>
      <c r="W58" s="167"/>
      <c r="X58" s="63"/>
    </row>
    <row r="59" spans="2:24" ht="13.5">
      <c r="B59" s="216" t="s">
        <v>129</v>
      </c>
      <c r="C59" s="217"/>
      <c r="D59" s="89"/>
      <c r="E59" s="88"/>
      <c r="F59" s="90"/>
      <c r="G59" s="66"/>
      <c r="H59" s="216" t="s">
        <v>130</v>
      </c>
      <c r="I59" s="217"/>
      <c r="J59" s="89"/>
      <c r="K59" s="88"/>
      <c r="L59" s="90"/>
      <c r="M59" s="64"/>
      <c r="N59" s="220"/>
      <c r="O59" s="221"/>
      <c r="P59" s="89"/>
      <c r="Q59" s="88"/>
      <c r="R59" s="90"/>
      <c r="S59" s="66"/>
      <c r="T59" s="63"/>
      <c r="U59" s="63"/>
      <c r="V59" s="63"/>
      <c r="W59" s="167"/>
      <c r="X59" s="63"/>
    </row>
    <row r="60" spans="2:24" ht="13.5">
      <c r="B60" s="220"/>
      <c r="C60" s="221"/>
      <c r="D60" s="89"/>
      <c r="E60" s="88"/>
      <c r="F60" s="90"/>
      <c r="G60" s="64"/>
      <c r="H60" s="216" t="s">
        <v>131</v>
      </c>
      <c r="I60" s="217"/>
      <c r="J60" s="89"/>
      <c r="K60" s="88"/>
      <c r="L60" s="90"/>
      <c r="M60" s="66"/>
      <c r="N60" s="220"/>
      <c r="O60" s="221"/>
      <c r="P60" s="89"/>
      <c r="Q60" s="88"/>
      <c r="R60" s="90"/>
      <c r="S60" s="64"/>
      <c r="T60" s="63"/>
      <c r="U60" s="63"/>
      <c r="V60" s="63"/>
      <c r="W60" s="167"/>
      <c r="X60" s="63"/>
    </row>
    <row r="61" spans="2:24" ht="13.5">
      <c r="B61" s="220"/>
      <c r="C61" s="221"/>
      <c r="D61" s="89"/>
      <c r="E61" s="88"/>
      <c r="F61" s="90"/>
      <c r="G61" s="64"/>
      <c r="H61" s="216" t="s">
        <v>132</v>
      </c>
      <c r="I61" s="217"/>
      <c r="J61" s="89"/>
      <c r="K61" s="88"/>
      <c r="L61" s="90"/>
      <c r="M61" s="64"/>
      <c r="N61" s="220"/>
      <c r="O61" s="221"/>
      <c r="P61" s="89"/>
      <c r="Q61" s="88"/>
      <c r="R61" s="90"/>
      <c r="S61" s="64"/>
      <c r="T61" s="63"/>
      <c r="U61" s="63"/>
      <c r="V61" s="63"/>
      <c r="W61" s="167"/>
      <c r="X61" s="63"/>
    </row>
    <row r="62" spans="2:24" ht="13.5">
      <c r="B62" s="220"/>
      <c r="C62" s="221"/>
      <c r="D62" s="89"/>
      <c r="E62" s="88"/>
      <c r="F62" s="90"/>
      <c r="G62" s="64"/>
      <c r="H62" s="216" t="s">
        <v>133</v>
      </c>
      <c r="I62" s="217"/>
      <c r="J62" s="89"/>
      <c r="K62" s="88"/>
      <c r="L62" s="90"/>
      <c r="M62" s="64"/>
      <c r="N62" s="220"/>
      <c r="O62" s="221"/>
      <c r="P62" s="89"/>
      <c r="Q62" s="88"/>
      <c r="R62" s="90"/>
      <c r="S62" s="64"/>
      <c r="T62" s="63"/>
      <c r="U62" s="63"/>
      <c r="V62" s="63"/>
      <c r="W62" s="167"/>
      <c r="X62" s="63"/>
    </row>
    <row r="63" spans="2:24" ht="13.5">
      <c r="B63" s="220"/>
      <c r="C63" s="221"/>
      <c r="D63" s="89"/>
      <c r="E63" s="88"/>
      <c r="F63" s="90"/>
      <c r="G63" s="64"/>
      <c r="H63" s="220"/>
      <c r="I63" s="221"/>
      <c r="J63" s="89"/>
      <c r="K63" s="88"/>
      <c r="L63" s="90"/>
      <c r="M63" s="64"/>
      <c r="N63" s="220"/>
      <c r="O63" s="221"/>
      <c r="P63" s="89"/>
      <c r="Q63" s="88"/>
      <c r="R63" s="90"/>
      <c r="S63" s="64"/>
      <c r="T63" s="63"/>
      <c r="U63" s="63"/>
      <c r="V63" s="63"/>
      <c r="W63" s="167"/>
      <c r="X63" s="63"/>
    </row>
    <row r="64" spans="2:252" s="63" customFormat="1" ht="13.5" thickBot="1">
      <c r="B64" s="231"/>
      <c r="C64" s="232"/>
      <c r="D64" s="91"/>
      <c r="E64" s="156"/>
      <c r="F64" s="92"/>
      <c r="G64" s="64"/>
      <c r="H64" s="231"/>
      <c r="I64" s="232"/>
      <c r="J64" s="91"/>
      <c r="K64" s="156"/>
      <c r="L64" s="92"/>
      <c r="M64" s="64"/>
      <c r="N64" s="231"/>
      <c r="O64" s="232"/>
      <c r="P64" s="91"/>
      <c r="Q64" s="156"/>
      <c r="R64" s="92"/>
      <c r="S64" s="64"/>
      <c r="W64" s="16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  <c r="IC64" s="57"/>
      <c r="ID64" s="57"/>
      <c r="IE64" s="57"/>
      <c r="IF64" s="57"/>
      <c r="IG64" s="57"/>
      <c r="IH64" s="57"/>
      <c r="II64" s="57"/>
      <c r="IJ64" s="57"/>
      <c r="IK64" s="57"/>
      <c r="IL64" s="57"/>
      <c r="IM64" s="57"/>
      <c r="IN64" s="57"/>
      <c r="IO64" s="57"/>
      <c r="IP64" s="57"/>
      <c r="IQ64" s="57"/>
      <c r="IR64" s="57"/>
    </row>
    <row r="65" spans="2:252" s="63" customFormat="1" ht="13.5">
      <c r="B65" s="62"/>
      <c r="C65" s="62"/>
      <c r="D65" s="62"/>
      <c r="E65" s="62"/>
      <c r="F65" s="167"/>
      <c r="G65" s="64"/>
      <c r="H65" s="65"/>
      <c r="I65" s="65"/>
      <c r="J65" s="65"/>
      <c r="K65" s="65"/>
      <c r="L65" s="167"/>
      <c r="M65" s="64"/>
      <c r="N65" s="65"/>
      <c r="O65" s="65"/>
      <c r="P65" s="65"/>
      <c r="Q65" s="65"/>
      <c r="R65" s="167"/>
      <c r="S65" s="64"/>
      <c r="W65" s="16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  <c r="HK65" s="57"/>
      <c r="HL65" s="57"/>
      <c r="HM65" s="57"/>
      <c r="HN65" s="57"/>
      <c r="HO65" s="57"/>
      <c r="HP65" s="57"/>
      <c r="HQ65" s="57"/>
      <c r="HR65" s="57"/>
      <c r="HS65" s="57"/>
      <c r="HT65" s="57"/>
      <c r="HU65" s="57"/>
      <c r="HV65" s="57"/>
      <c r="HW65" s="57"/>
      <c r="HX65" s="57"/>
      <c r="HY65" s="57"/>
      <c r="HZ65" s="57"/>
      <c r="IA65" s="57"/>
      <c r="IB65" s="57"/>
      <c r="IC65" s="57"/>
      <c r="ID65" s="57"/>
      <c r="IE65" s="57"/>
      <c r="IF65" s="57"/>
      <c r="IG65" s="57"/>
      <c r="IH65" s="57"/>
      <c r="II65" s="57"/>
      <c r="IJ65" s="57"/>
      <c r="IK65" s="57"/>
      <c r="IL65" s="57"/>
      <c r="IM65" s="57"/>
      <c r="IN65" s="57"/>
      <c r="IO65" s="57"/>
      <c r="IP65" s="57"/>
      <c r="IQ65" s="57"/>
      <c r="IR65" s="57"/>
    </row>
    <row r="66" spans="2:252" s="63" customFormat="1" ht="13.5">
      <c r="B66" s="62"/>
      <c r="C66" s="62"/>
      <c r="D66" s="62"/>
      <c r="E66" s="62"/>
      <c r="F66" s="167"/>
      <c r="G66" s="64"/>
      <c r="H66" s="65"/>
      <c r="I66" s="65"/>
      <c r="J66" s="65"/>
      <c r="K66" s="65"/>
      <c r="L66" s="167"/>
      <c r="M66" s="64"/>
      <c r="N66" s="65"/>
      <c r="O66" s="65"/>
      <c r="P66" s="65"/>
      <c r="Q66" s="65"/>
      <c r="R66" s="167"/>
      <c r="S66" s="64"/>
      <c r="W66" s="16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  <c r="HJ66" s="57"/>
      <c r="HK66" s="57"/>
      <c r="HL66" s="57"/>
      <c r="HM66" s="57"/>
      <c r="HN66" s="57"/>
      <c r="HO66" s="57"/>
      <c r="HP66" s="57"/>
      <c r="HQ66" s="57"/>
      <c r="HR66" s="57"/>
      <c r="HS66" s="57"/>
      <c r="HT66" s="57"/>
      <c r="HU66" s="57"/>
      <c r="HV66" s="57"/>
      <c r="HW66" s="57"/>
      <c r="HX66" s="57"/>
      <c r="HY66" s="57"/>
      <c r="HZ66" s="57"/>
      <c r="IA66" s="57"/>
      <c r="IB66" s="57"/>
      <c r="IC66" s="57"/>
      <c r="ID66" s="57"/>
      <c r="IE66" s="57"/>
      <c r="IF66" s="57"/>
      <c r="IG66" s="57"/>
      <c r="IH66" s="57"/>
      <c r="II66" s="57"/>
      <c r="IJ66" s="57"/>
      <c r="IK66" s="57"/>
      <c r="IL66" s="57"/>
      <c r="IM66" s="57"/>
      <c r="IN66" s="57"/>
      <c r="IO66" s="57"/>
      <c r="IP66" s="57"/>
      <c r="IQ66" s="57"/>
      <c r="IR66" s="57"/>
    </row>
    <row r="67" spans="2:252" s="63" customFormat="1" ht="13.5">
      <c r="B67" s="62"/>
      <c r="C67" s="62"/>
      <c r="D67" s="62"/>
      <c r="E67" s="62"/>
      <c r="F67" s="167"/>
      <c r="G67" s="64"/>
      <c r="H67" s="67"/>
      <c r="I67" s="67"/>
      <c r="J67" s="67"/>
      <c r="K67" s="67"/>
      <c r="L67" s="167"/>
      <c r="M67" s="64"/>
      <c r="N67" s="65"/>
      <c r="O67" s="65"/>
      <c r="P67" s="65"/>
      <c r="Q67" s="65"/>
      <c r="R67" s="167"/>
      <c r="S67" s="64"/>
      <c r="W67" s="16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  <c r="HY67" s="57"/>
      <c r="HZ67" s="57"/>
      <c r="IA67" s="57"/>
      <c r="IB67" s="57"/>
      <c r="IC67" s="57"/>
      <c r="ID67" s="57"/>
      <c r="IE67" s="57"/>
      <c r="IF67" s="57"/>
      <c r="IG67" s="57"/>
      <c r="IH67" s="57"/>
      <c r="II67" s="57"/>
      <c r="IJ67" s="57"/>
      <c r="IK67" s="57"/>
      <c r="IL67" s="57"/>
      <c r="IM67" s="57"/>
      <c r="IN67" s="57"/>
      <c r="IO67" s="57"/>
      <c r="IP67" s="57"/>
      <c r="IQ67" s="57"/>
      <c r="IR67" s="57"/>
    </row>
    <row r="68" spans="2:252" s="63" customFormat="1" ht="13.5">
      <c r="B68" s="62"/>
      <c r="C68" s="62"/>
      <c r="D68" s="62"/>
      <c r="E68" s="62"/>
      <c r="F68" s="167"/>
      <c r="G68" s="64"/>
      <c r="H68" s="65"/>
      <c r="I68" s="65"/>
      <c r="J68" s="65"/>
      <c r="K68" s="65"/>
      <c r="L68" s="167"/>
      <c r="M68" s="64"/>
      <c r="N68" s="65"/>
      <c r="O68" s="65"/>
      <c r="P68" s="65"/>
      <c r="Q68" s="65"/>
      <c r="R68" s="167"/>
      <c r="S68" s="64"/>
      <c r="W68" s="167"/>
      <c r="FC68" s="57"/>
      <c r="FD68" s="57"/>
      <c r="FE68" s="57"/>
      <c r="FF68" s="57"/>
      <c r="FG68" s="57"/>
      <c r="FH68" s="57"/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GB68" s="57"/>
      <c r="GC68" s="57"/>
      <c r="GD68" s="57"/>
      <c r="GE68" s="57"/>
      <c r="GF68" s="57"/>
      <c r="GG68" s="57"/>
      <c r="GH68" s="57"/>
      <c r="GI68" s="57"/>
      <c r="GJ68" s="57"/>
      <c r="GK68" s="57"/>
      <c r="GL68" s="57"/>
      <c r="GM68" s="57"/>
      <c r="GN68" s="57"/>
      <c r="GO68" s="57"/>
      <c r="GP68" s="57"/>
      <c r="GQ68" s="57"/>
      <c r="GR68" s="57"/>
      <c r="GS68" s="57"/>
      <c r="GT68" s="57"/>
      <c r="GU68" s="57"/>
      <c r="GV68" s="57"/>
      <c r="GW68" s="57"/>
      <c r="GX68" s="57"/>
      <c r="GY68" s="57"/>
      <c r="GZ68" s="57"/>
      <c r="HA68" s="57"/>
      <c r="HB68" s="57"/>
      <c r="HC68" s="57"/>
      <c r="HD68" s="57"/>
      <c r="HE68" s="57"/>
      <c r="HF68" s="57"/>
      <c r="HG68" s="57"/>
      <c r="HH68" s="57"/>
      <c r="HI68" s="57"/>
      <c r="HJ68" s="57"/>
      <c r="HK68" s="57"/>
      <c r="HL68" s="57"/>
      <c r="HM68" s="57"/>
      <c r="HN68" s="57"/>
      <c r="HO68" s="57"/>
      <c r="HP68" s="57"/>
      <c r="HQ68" s="57"/>
      <c r="HR68" s="57"/>
      <c r="HS68" s="57"/>
      <c r="HT68" s="57"/>
      <c r="HU68" s="57"/>
      <c r="HV68" s="57"/>
      <c r="HW68" s="57"/>
      <c r="HX68" s="57"/>
      <c r="HY68" s="57"/>
      <c r="HZ68" s="57"/>
      <c r="IA68" s="57"/>
      <c r="IB68" s="57"/>
      <c r="IC68" s="57"/>
      <c r="ID68" s="57"/>
      <c r="IE68" s="57"/>
      <c r="IF68" s="57"/>
      <c r="IG68" s="57"/>
      <c r="IH68" s="57"/>
      <c r="II68" s="57"/>
      <c r="IJ68" s="57"/>
      <c r="IK68" s="57"/>
      <c r="IL68" s="57"/>
      <c r="IM68" s="57"/>
      <c r="IN68" s="57"/>
      <c r="IO68" s="57"/>
      <c r="IP68" s="57"/>
      <c r="IQ68" s="57"/>
      <c r="IR68" s="57"/>
    </row>
    <row r="69" spans="2:252" s="63" customFormat="1" ht="13.5">
      <c r="B69" s="62"/>
      <c r="C69" s="62"/>
      <c r="D69" s="62"/>
      <c r="E69" s="62"/>
      <c r="F69" s="167"/>
      <c r="G69" s="64"/>
      <c r="H69" s="65"/>
      <c r="I69" s="65"/>
      <c r="J69" s="65"/>
      <c r="K69" s="65"/>
      <c r="L69" s="167"/>
      <c r="M69" s="64"/>
      <c r="N69" s="67"/>
      <c r="O69" s="67"/>
      <c r="P69" s="67"/>
      <c r="Q69" s="67"/>
      <c r="R69" s="167"/>
      <c r="S69" s="64"/>
      <c r="W69" s="16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  <c r="IC69" s="57"/>
      <c r="ID69" s="57"/>
      <c r="IE69" s="57"/>
      <c r="IF69" s="57"/>
      <c r="IG69" s="57"/>
      <c r="IH69" s="57"/>
      <c r="II69" s="57"/>
      <c r="IJ69" s="57"/>
      <c r="IK69" s="57"/>
      <c r="IL69" s="57"/>
      <c r="IM69" s="57"/>
      <c r="IN69" s="57"/>
      <c r="IO69" s="57"/>
      <c r="IP69" s="57"/>
      <c r="IQ69" s="57"/>
      <c r="IR69" s="57"/>
    </row>
    <row r="70" spans="2:23" s="63" customFormat="1" ht="13.5">
      <c r="B70" s="62"/>
      <c r="C70" s="62"/>
      <c r="D70" s="62"/>
      <c r="E70" s="62"/>
      <c r="F70" s="167"/>
      <c r="G70" s="64"/>
      <c r="H70" s="65"/>
      <c r="I70" s="65"/>
      <c r="J70" s="65"/>
      <c r="K70" s="65"/>
      <c r="L70" s="167"/>
      <c r="M70" s="64"/>
      <c r="N70" s="65"/>
      <c r="O70" s="65"/>
      <c r="P70" s="65"/>
      <c r="Q70" s="65"/>
      <c r="R70" s="167"/>
      <c r="S70" s="64"/>
      <c r="W70" s="167"/>
    </row>
    <row r="71" spans="2:23" s="63" customFormat="1" ht="13.5">
      <c r="B71" s="62"/>
      <c r="C71" s="62"/>
      <c r="D71" s="62"/>
      <c r="E71" s="62"/>
      <c r="F71" s="167"/>
      <c r="G71" s="64"/>
      <c r="H71" s="65"/>
      <c r="I71" s="65"/>
      <c r="J71" s="65"/>
      <c r="K71" s="65"/>
      <c r="L71" s="167"/>
      <c r="M71" s="64"/>
      <c r="N71" s="65"/>
      <c r="O71" s="65"/>
      <c r="P71" s="65"/>
      <c r="Q71" s="65"/>
      <c r="R71" s="167"/>
      <c r="S71" s="64"/>
      <c r="W71" s="167"/>
    </row>
    <row r="72" spans="2:23" s="63" customFormat="1" ht="13.5">
      <c r="B72" s="62"/>
      <c r="C72" s="62"/>
      <c r="D72" s="62"/>
      <c r="E72" s="62"/>
      <c r="F72" s="167"/>
      <c r="G72" s="64"/>
      <c r="H72" s="65"/>
      <c r="I72" s="65"/>
      <c r="J72" s="65"/>
      <c r="K72" s="65"/>
      <c r="L72" s="167"/>
      <c r="M72" s="64"/>
      <c r="N72" s="65"/>
      <c r="O72" s="65"/>
      <c r="P72" s="65"/>
      <c r="Q72" s="65"/>
      <c r="R72" s="167"/>
      <c r="S72" s="64"/>
      <c r="W72" s="167"/>
    </row>
    <row r="73" spans="2:23" s="63" customFormat="1" ht="13.5">
      <c r="B73" s="62"/>
      <c r="C73" s="62"/>
      <c r="D73" s="62"/>
      <c r="E73" s="62"/>
      <c r="F73" s="167"/>
      <c r="G73" s="64"/>
      <c r="H73" s="65"/>
      <c r="I73" s="65"/>
      <c r="J73" s="65"/>
      <c r="K73" s="65"/>
      <c r="L73" s="167"/>
      <c r="M73" s="64"/>
      <c r="N73" s="65"/>
      <c r="O73" s="65"/>
      <c r="P73" s="65"/>
      <c r="Q73" s="65"/>
      <c r="R73" s="167"/>
      <c r="S73" s="64"/>
      <c r="W73" s="167"/>
    </row>
    <row r="74" spans="2:23" s="63" customFormat="1" ht="13.5">
      <c r="B74" s="62"/>
      <c r="C74" s="62"/>
      <c r="D74" s="62"/>
      <c r="E74" s="62"/>
      <c r="F74" s="167"/>
      <c r="G74" s="64"/>
      <c r="H74" s="65"/>
      <c r="I74" s="65"/>
      <c r="J74" s="65"/>
      <c r="K74" s="65"/>
      <c r="L74" s="167"/>
      <c r="M74" s="64"/>
      <c r="N74" s="65"/>
      <c r="O74" s="65"/>
      <c r="P74" s="65"/>
      <c r="Q74" s="65"/>
      <c r="R74" s="167"/>
      <c r="S74" s="64"/>
      <c r="W74" s="167"/>
    </row>
    <row r="75" spans="2:23" s="63" customFormat="1" ht="13.5">
      <c r="B75" s="62"/>
      <c r="C75" s="62"/>
      <c r="D75" s="62"/>
      <c r="E75" s="62"/>
      <c r="F75" s="167"/>
      <c r="G75" s="64"/>
      <c r="H75" s="65"/>
      <c r="I75" s="65"/>
      <c r="J75" s="65"/>
      <c r="K75" s="65"/>
      <c r="L75" s="167"/>
      <c r="M75" s="64"/>
      <c r="N75" s="65"/>
      <c r="O75" s="65"/>
      <c r="P75" s="65"/>
      <c r="Q75" s="65"/>
      <c r="R75" s="167"/>
      <c r="S75" s="64"/>
      <c r="W75" s="167"/>
    </row>
    <row r="76" spans="2:23" s="63" customFormat="1" ht="13.5">
      <c r="B76" s="62"/>
      <c r="C76" s="62"/>
      <c r="D76" s="62"/>
      <c r="E76" s="62"/>
      <c r="F76" s="167"/>
      <c r="G76" s="66"/>
      <c r="H76" s="65"/>
      <c r="I76" s="65"/>
      <c r="J76" s="65"/>
      <c r="K76" s="65"/>
      <c r="L76" s="167"/>
      <c r="M76" s="64"/>
      <c r="N76" s="65"/>
      <c r="O76" s="65"/>
      <c r="P76" s="65"/>
      <c r="Q76" s="65"/>
      <c r="R76" s="167"/>
      <c r="S76" s="66"/>
      <c r="W76" s="167"/>
    </row>
    <row r="77" spans="2:23" s="63" customFormat="1" ht="13.5">
      <c r="B77" s="62"/>
      <c r="C77" s="62"/>
      <c r="D77" s="62"/>
      <c r="E77" s="62"/>
      <c r="F77" s="167"/>
      <c r="G77" s="64"/>
      <c r="H77" s="65"/>
      <c r="I77" s="65"/>
      <c r="J77" s="65"/>
      <c r="K77" s="65"/>
      <c r="L77" s="167"/>
      <c r="M77" s="66"/>
      <c r="N77" s="65"/>
      <c r="O77" s="65"/>
      <c r="P77" s="65"/>
      <c r="Q77" s="65"/>
      <c r="R77" s="167"/>
      <c r="S77" s="64"/>
      <c r="W77" s="167"/>
    </row>
    <row r="78" spans="2:23" s="63" customFormat="1" ht="13.5">
      <c r="B78" s="62"/>
      <c r="C78" s="62"/>
      <c r="D78" s="62"/>
      <c r="E78" s="62"/>
      <c r="F78" s="167"/>
      <c r="H78" s="62"/>
      <c r="I78" s="62"/>
      <c r="J78" s="62"/>
      <c r="K78" s="62"/>
      <c r="L78" s="167"/>
      <c r="N78" s="62"/>
      <c r="O78" s="62"/>
      <c r="P78" s="62"/>
      <c r="Q78" s="62"/>
      <c r="R78" s="167"/>
      <c r="W78" s="167"/>
    </row>
    <row r="79" spans="2:23" s="63" customFormat="1" ht="13.5">
      <c r="B79" s="62"/>
      <c r="C79" s="62"/>
      <c r="D79" s="62"/>
      <c r="E79" s="62"/>
      <c r="F79" s="167"/>
      <c r="H79" s="62"/>
      <c r="I79" s="62"/>
      <c r="J79" s="62"/>
      <c r="K79" s="62"/>
      <c r="L79" s="167"/>
      <c r="N79" s="62"/>
      <c r="O79" s="62"/>
      <c r="P79" s="62"/>
      <c r="Q79" s="62"/>
      <c r="R79" s="167"/>
      <c r="W79" s="167"/>
    </row>
    <row r="80" spans="2:23" s="63" customFormat="1" ht="13.5">
      <c r="B80" s="62"/>
      <c r="C80" s="62"/>
      <c r="D80" s="62"/>
      <c r="E80" s="62"/>
      <c r="F80" s="167"/>
      <c r="H80" s="62"/>
      <c r="I80" s="62"/>
      <c r="J80" s="62"/>
      <c r="K80" s="62"/>
      <c r="L80" s="167"/>
      <c r="N80" s="62"/>
      <c r="O80" s="62"/>
      <c r="P80" s="62"/>
      <c r="Q80" s="62"/>
      <c r="R80" s="167"/>
      <c r="W80" s="167"/>
    </row>
    <row r="81" spans="2:23" s="63" customFormat="1" ht="13.5">
      <c r="B81" s="62"/>
      <c r="C81" s="62"/>
      <c r="D81" s="62"/>
      <c r="E81" s="62"/>
      <c r="F81" s="167"/>
      <c r="H81" s="62"/>
      <c r="I81" s="62"/>
      <c r="J81" s="62"/>
      <c r="K81" s="62"/>
      <c r="L81" s="167"/>
      <c r="N81" s="62"/>
      <c r="O81" s="62"/>
      <c r="P81" s="62"/>
      <c r="Q81" s="62"/>
      <c r="R81" s="167"/>
      <c r="W81" s="167"/>
    </row>
    <row r="82" spans="2:23" s="63" customFormat="1" ht="13.5">
      <c r="B82" s="62"/>
      <c r="C82" s="62"/>
      <c r="D82" s="62"/>
      <c r="E82" s="62"/>
      <c r="F82" s="167"/>
      <c r="H82" s="62"/>
      <c r="I82" s="62"/>
      <c r="J82" s="62"/>
      <c r="K82" s="62"/>
      <c r="L82" s="167"/>
      <c r="N82" s="62"/>
      <c r="O82" s="62"/>
      <c r="P82" s="62"/>
      <c r="Q82" s="62"/>
      <c r="R82" s="167"/>
      <c r="W82" s="167"/>
    </row>
    <row r="83" spans="2:23" s="63" customFormat="1" ht="13.5">
      <c r="B83" s="62"/>
      <c r="C83" s="62"/>
      <c r="D83" s="62"/>
      <c r="E83" s="62"/>
      <c r="F83" s="167"/>
      <c r="H83" s="62"/>
      <c r="I83" s="62"/>
      <c r="J83" s="62"/>
      <c r="K83" s="62"/>
      <c r="L83" s="167"/>
      <c r="N83" s="62"/>
      <c r="O83" s="62"/>
      <c r="P83" s="62"/>
      <c r="Q83" s="62"/>
      <c r="R83" s="167"/>
      <c r="W83" s="167"/>
    </row>
    <row r="84" spans="2:23" s="63" customFormat="1" ht="13.5">
      <c r="B84" s="62"/>
      <c r="C84" s="62"/>
      <c r="D84" s="62"/>
      <c r="E84" s="62"/>
      <c r="F84" s="167"/>
      <c r="H84" s="62"/>
      <c r="I84" s="62"/>
      <c r="J84" s="62"/>
      <c r="K84" s="62"/>
      <c r="L84" s="167"/>
      <c r="N84" s="62"/>
      <c r="O84" s="62"/>
      <c r="P84" s="62"/>
      <c r="Q84" s="62"/>
      <c r="R84" s="167"/>
      <c r="W84" s="167"/>
    </row>
    <row r="85" spans="2:23" s="63" customFormat="1" ht="13.5">
      <c r="B85" s="62"/>
      <c r="C85" s="62"/>
      <c r="D85" s="62"/>
      <c r="E85" s="62"/>
      <c r="F85" s="167"/>
      <c r="H85" s="62"/>
      <c r="I85" s="62"/>
      <c r="J85" s="62"/>
      <c r="K85" s="62"/>
      <c r="L85" s="167"/>
      <c r="N85" s="62"/>
      <c r="O85" s="62"/>
      <c r="P85" s="62"/>
      <c r="Q85" s="62"/>
      <c r="R85" s="167"/>
      <c r="W85" s="167"/>
    </row>
    <row r="86" spans="2:23" s="63" customFormat="1" ht="13.5">
      <c r="B86" s="62"/>
      <c r="C86" s="62"/>
      <c r="D86" s="62"/>
      <c r="E86" s="62"/>
      <c r="F86" s="167"/>
      <c r="H86" s="62"/>
      <c r="I86" s="62"/>
      <c r="J86" s="62"/>
      <c r="K86" s="62"/>
      <c r="L86" s="167"/>
      <c r="N86" s="62"/>
      <c r="O86" s="62"/>
      <c r="P86" s="62"/>
      <c r="Q86" s="62"/>
      <c r="R86" s="167"/>
      <c r="W86" s="167"/>
    </row>
    <row r="87" spans="2:23" s="63" customFormat="1" ht="13.5">
      <c r="B87" s="62"/>
      <c r="C87" s="62"/>
      <c r="D87" s="62"/>
      <c r="E87" s="62"/>
      <c r="F87" s="167"/>
      <c r="H87" s="62"/>
      <c r="I87" s="62"/>
      <c r="J87" s="62"/>
      <c r="K87" s="62"/>
      <c r="L87" s="167"/>
      <c r="N87" s="62"/>
      <c r="O87" s="62"/>
      <c r="P87" s="62"/>
      <c r="Q87" s="62"/>
      <c r="R87" s="167"/>
      <c r="W87" s="167"/>
    </row>
    <row r="88" spans="2:23" s="63" customFormat="1" ht="13.5">
      <c r="B88" s="62"/>
      <c r="C88" s="62"/>
      <c r="D88" s="62"/>
      <c r="E88" s="62"/>
      <c r="F88" s="167"/>
      <c r="H88" s="62"/>
      <c r="I88" s="62"/>
      <c r="J88" s="62"/>
      <c r="K88" s="62"/>
      <c r="L88" s="167"/>
      <c r="N88" s="62"/>
      <c r="O88" s="62"/>
      <c r="P88" s="62"/>
      <c r="Q88" s="62"/>
      <c r="R88" s="167"/>
      <c r="W88" s="167"/>
    </row>
    <row r="89" spans="2:23" s="63" customFormat="1" ht="13.5">
      <c r="B89" s="62"/>
      <c r="C89" s="62"/>
      <c r="D89" s="62"/>
      <c r="E89" s="62"/>
      <c r="F89" s="167"/>
      <c r="H89" s="62"/>
      <c r="I89" s="62"/>
      <c r="J89" s="62"/>
      <c r="K89" s="62"/>
      <c r="L89" s="167"/>
      <c r="N89" s="62"/>
      <c r="O89" s="62"/>
      <c r="P89" s="62"/>
      <c r="Q89" s="62"/>
      <c r="R89" s="167"/>
      <c r="W89" s="167"/>
    </row>
    <row r="90" spans="2:23" s="63" customFormat="1" ht="13.5">
      <c r="B90" s="62"/>
      <c r="C90" s="62"/>
      <c r="D90" s="62"/>
      <c r="E90" s="62"/>
      <c r="F90" s="167"/>
      <c r="H90" s="62"/>
      <c r="I90" s="62"/>
      <c r="J90" s="62"/>
      <c r="K90" s="62"/>
      <c r="L90" s="167"/>
      <c r="N90" s="62"/>
      <c r="O90" s="62"/>
      <c r="P90" s="62"/>
      <c r="Q90" s="62"/>
      <c r="R90" s="167"/>
      <c r="W90" s="167"/>
    </row>
    <row r="91" spans="2:23" s="63" customFormat="1" ht="13.5">
      <c r="B91" s="62"/>
      <c r="C91" s="62"/>
      <c r="D91" s="62"/>
      <c r="E91" s="62"/>
      <c r="F91" s="167"/>
      <c r="H91" s="62"/>
      <c r="I91" s="62"/>
      <c r="J91" s="62"/>
      <c r="K91" s="62"/>
      <c r="L91" s="167"/>
      <c r="N91" s="62"/>
      <c r="O91" s="62"/>
      <c r="P91" s="62"/>
      <c r="Q91" s="62"/>
      <c r="R91" s="167"/>
      <c r="W91" s="167"/>
    </row>
    <row r="92" spans="2:23" s="63" customFormat="1" ht="13.5">
      <c r="B92" s="62"/>
      <c r="C92" s="62"/>
      <c r="D92" s="62"/>
      <c r="E92" s="62"/>
      <c r="F92" s="167"/>
      <c r="H92" s="62"/>
      <c r="I92" s="62"/>
      <c r="J92" s="62"/>
      <c r="K92" s="62"/>
      <c r="L92" s="167"/>
      <c r="N92" s="62"/>
      <c r="O92" s="62"/>
      <c r="P92" s="62"/>
      <c r="Q92" s="62"/>
      <c r="R92" s="167"/>
      <c r="W92" s="167"/>
    </row>
    <row r="93" spans="2:23" s="63" customFormat="1" ht="13.5">
      <c r="B93" s="62"/>
      <c r="C93" s="62"/>
      <c r="D93" s="62"/>
      <c r="E93" s="62"/>
      <c r="F93" s="167"/>
      <c r="H93" s="62"/>
      <c r="I93" s="62"/>
      <c r="J93" s="62"/>
      <c r="K93" s="62"/>
      <c r="L93" s="167"/>
      <c r="N93" s="62"/>
      <c r="O93" s="62"/>
      <c r="P93" s="62"/>
      <c r="Q93" s="62"/>
      <c r="R93" s="167"/>
      <c r="W93" s="167"/>
    </row>
    <row r="94" spans="2:23" s="63" customFormat="1" ht="13.5">
      <c r="B94" s="62"/>
      <c r="C94" s="62"/>
      <c r="D94" s="62"/>
      <c r="E94" s="62"/>
      <c r="F94" s="167"/>
      <c r="H94" s="62"/>
      <c r="I94" s="62"/>
      <c r="J94" s="62"/>
      <c r="K94" s="62"/>
      <c r="L94" s="167"/>
      <c r="N94" s="62"/>
      <c r="O94" s="62"/>
      <c r="P94" s="62"/>
      <c r="Q94" s="62"/>
      <c r="R94" s="167"/>
      <c r="W94" s="167"/>
    </row>
    <row r="95" spans="2:23" s="63" customFormat="1" ht="13.5">
      <c r="B95" s="62"/>
      <c r="C95" s="62"/>
      <c r="D95" s="62"/>
      <c r="E95" s="62"/>
      <c r="F95" s="167"/>
      <c r="H95" s="62"/>
      <c r="I95" s="62"/>
      <c r="J95" s="62"/>
      <c r="K95" s="62"/>
      <c r="L95" s="167"/>
      <c r="N95" s="62"/>
      <c r="O95" s="62"/>
      <c r="P95" s="62"/>
      <c r="Q95" s="62"/>
      <c r="R95" s="167"/>
      <c r="W95" s="167"/>
    </row>
    <row r="96" spans="2:23" s="63" customFormat="1" ht="13.5">
      <c r="B96" s="62"/>
      <c r="C96" s="62"/>
      <c r="D96" s="62"/>
      <c r="E96" s="62"/>
      <c r="F96" s="167"/>
      <c r="H96" s="62"/>
      <c r="I96" s="62"/>
      <c r="J96" s="62"/>
      <c r="K96" s="62"/>
      <c r="L96" s="167"/>
      <c r="N96" s="62"/>
      <c r="O96" s="62"/>
      <c r="P96" s="62"/>
      <c r="Q96" s="62"/>
      <c r="R96" s="167"/>
      <c r="W96" s="167"/>
    </row>
    <row r="97" spans="2:23" s="63" customFormat="1" ht="13.5">
      <c r="B97" s="62"/>
      <c r="C97" s="62"/>
      <c r="D97" s="62"/>
      <c r="E97" s="62"/>
      <c r="F97" s="167"/>
      <c r="H97" s="62"/>
      <c r="I97" s="62"/>
      <c r="J97" s="62"/>
      <c r="K97" s="62"/>
      <c r="L97" s="167"/>
      <c r="N97" s="62"/>
      <c r="O97" s="62"/>
      <c r="P97" s="62"/>
      <c r="Q97" s="62"/>
      <c r="R97" s="167"/>
      <c r="W97" s="167"/>
    </row>
    <row r="98" spans="2:23" s="63" customFormat="1" ht="13.5">
      <c r="B98" s="62"/>
      <c r="C98" s="62"/>
      <c r="D98" s="62"/>
      <c r="E98" s="62"/>
      <c r="F98" s="167"/>
      <c r="H98" s="62"/>
      <c r="I98" s="62"/>
      <c r="J98" s="62"/>
      <c r="K98" s="62"/>
      <c r="L98" s="167"/>
      <c r="N98" s="62"/>
      <c r="O98" s="62"/>
      <c r="P98" s="62"/>
      <c r="Q98" s="62"/>
      <c r="R98" s="167"/>
      <c r="W98" s="167"/>
    </row>
    <row r="99" spans="2:23" s="63" customFormat="1" ht="13.5">
      <c r="B99" s="62"/>
      <c r="C99" s="62"/>
      <c r="D99" s="62"/>
      <c r="E99" s="62"/>
      <c r="F99" s="167"/>
      <c r="H99" s="62"/>
      <c r="I99" s="62"/>
      <c r="J99" s="62"/>
      <c r="K99" s="62"/>
      <c r="L99" s="167"/>
      <c r="N99" s="62"/>
      <c r="O99" s="62"/>
      <c r="P99" s="62"/>
      <c r="Q99" s="62"/>
      <c r="R99" s="167"/>
      <c r="W99" s="167"/>
    </row>
    <row r="100" spans="2:23" s="63" customFormat="1" ht="13.5">
      <c r="B100" s="62"/>
      <c r="C100" s="62"/>
      <c r="D100" s="62"/>
      <c r="E100" s="62"/>
      <c r="F100" s="167"/>
      <c r="H100" s="62"/>
      <c r="I100" s="62"/>
      <c r="J100" s="62"/>
      <c r="K100" s="62"/>
      <c r="L100" s="167"/>
      <c r="N100" s="62"/>
      <c r="O100" s="62"/>
      <c r="P100" s="62"/>
      <c r="Q100" s="62"/>
      <c r="R100" s="167"/>
      <c r="W100" s="167"/>
    </row>
    <row r="101" spans="2:23" s="63" customFormat="1" ht="13.5">
      <c r="B101" s="62"/>
      <c r="C101" s="62"/>
      <c r="D101" s="62"/>
      <c r="E101" s="62"/>
      <c r="F101" s="167"/>
      <c r="H101" s="62"/>
      <c r="I101" s="62"/>
      <c r="J101" s="62"/>
      <c r="K101" s="62"/>
      <c r="L101" s="167"/>
      <c r="N101" s="62"/>
      <c r="O101" s="62"/>
      <c r="P101" s="62"/>
      <c r="Q101" s="62"/>
      <c r="R101" s="167"/>
      <c r="W101" s="167"/>
    </row>
    <row r="102" spans="2:23" s="63" customFormat="1" ht="13.5">
      <c r="B102" s="62"/>
      <c r="C102" s="62"/>
      <c r="D102" s="62"/>
      <c r="E102" s="62"/>
      <c r="F102" s="167"/>
      <c r="H102" s="62"/>
      <c r="I102" s="62"/>
      <c r="J102" s="62"/>
      <c r="K102" s="62"/>
      <c r="L102" s="167"/>
      <c r="N102" s="62"/>
      <c r="O102" s="62"/>
      <c r="P102" s="62"/>
      <c r="Q102" s="62"/>
      <c r="R102" s="167"/>
      <c r="W102" s="167"/>
    </row>
    <row r="103" spans="2:23" s="63" customFormat="1" ht="13.5">
      <c r="B103" s="62"/>
      <c r="C103" s="62"/>
      <c r="D103" s="62"/>
      <c r="E103" s="62"/>
      <c r="F103" s="167"/>
      <c r="H103" s="62"/>
      <c r="I103" s="62"/>
      <c r="J103" s="62"/>
      <c r="K103" s="62"/>
      <c r="L103" s="167"/>
      <c r="N103" s="62"/>
      <c r="O103" s="62"/>
      <c r="P103" s="62"/>
      <c r="Q103" s="62"/>
      <c r="R103" s="167"/>
      <c r="W103" s="167"/>
    </row>
    <row r="104" spans="2:23" s="63" customFormat="1" ht="13.5">
      <c r="B104" s="62"/>
      <c r="C104" s="62"/>
      <c r="D104" s="62"/>
      <c r="E104" s="62"/>
      <c r="F104" s="167"/>
      <c r="H104" s="62"/>
      <c r="I104" s="62"/>
      <c r="J104" s="62"/>
      <c r="K104" s="62"/>
      <c r="L104" s="167"/>
      <c r="N104" s="62"/>
      <c r="O104" s="62"/>
      <c r="P104" s="62"/>
      <c r="Q104" s="62"/>
      <c r="R104" s="167"/>
      <c r="W104" s="167"/>
    </row>
    <row r="105" spans="2:23" s="63" customFormat="1" ht="13.5">
      <c r="B105" s="62"/>
      <c r="C105" s="62"/>
      <c r="D105" s="62"/>
      <c r="E105" s="62"/>
      <c r="F105" s="167"/>
      <c r="H105" s="62"/>
      <c r="I105" s="62"/>
      <c r="J105" s="62"/>
      <c r="K105" s="62"/>
      <c r="L105" s="167"/>
      <c r="N105" s="62"/>
      <c r="O105" s="62"/>
      <c r="P105" s="62"/>
      <c r="Q105" s="62"/>
      <c r="R105" s="167"/>
      <c r="W105" s="167"/>
    </row>
    <row r="106" spans="2:23" s="63" customFormat="1" ht="13.5">
      <c r="B106" s="62"/>
      <c r="C106" s="62"/>
      <c r="D106" s="62"/>
      <c r="E106" s="62"/>
      <c r="F106" s="167"/>
      <c r="H106" s="62"/>
      <c r="I106" s="62"/>
      <c r="J106" s="62"/>
      <c r="K106" s="62"/>
      <c r="L106" s="167"/>
      <c r="N106" s="62"/>
      <c r="O106" s="62"/>
      <c r="P106" s="62"/>
      <c r="Q106" s="62"/>
      <c r="R106" s="167"/>
      <c r="W106" s="167"/>
    </row>
    <row r="107" spans="2:23" s="63" customFormat="1" ht="13.5">
      <c r="B107" s="62"/>
      <c r="C107" s="62"/>
      <c r="D107" s="62"/>
      <c r="E107" s="62"/>
      <c r="F107" s="167"/>
      <c r="H107" s="62"/>
      <c r="I107" s="62"/>
      <c r="J107" s="62"/>
      <c r="K107" s="62"/>
      <c r="L107" s="167"/>
      <c r="N107" s="62"/>
      <c r="O107" s="62"/>
      <c r="P107" s="62"/>
      <c r="Q107" s="62"/>
      <c r="R107" s="167"/>
      <c r="W107" s="167"/>
    </row>
    <row r="108" spans="2:23" s="63" customFormat="1" ht="13.5">
      <c r="B108" s="62"/>
      <c r="C108" s="62"/>
      <c r="D108" s="62"/>
      <c r="E108" s="62"/>
      <c r="F108" s="167"/>
      <c r="H108" s="62"/>
      <c r="I108" s="62"/>
      <c r="J108" s="62"/>
      <c r="K108" s="62"/>
      <c r="L108" s="167"/>
      <c r="N108" s="62"/>
      <c r="O108" s="62"/>
      <c r="P108" s="62"/>
      <c r="Q108" s="62"/>
      <c r="R108" s="167"/>
      <c r="W108" s="167"/>
    </row>
    <row r="109" spans="2:23" s="63" customFormat="1" ht="13.5">
      <c r="B109" s="62"/>
      <c r="C109" s="62"/>
      <c r="D109" s="62"/>
      <c r="E109" s="62"/>
      <c r="F109" s="167"/>
      <c r="H109" s="62"/>
      <c r="I109" s="62"/>
      <c r="J109" s="62"/>
      <c r="K109" s="62"/>
      <c r="L109" s="167"/>
      <c r="N109" s="62"/>
      <c r="O109" s="62"/>
      <c r="P109" s="62"/>
      <c r="Q109" s="62"/>
      <c r="R109" s="167"/>
      <c r="W109" s="167"/>
    </row>
    <row r="110" spans="2:23" s="63" customFormat="1" ht="13.5">
      <c r="B110" s="62"/>
      <c r="C110" s="62"/>
      <c r="D110" s="62"/>
      <c r="E110" s="62"/>
      <c r="F110" s="167"/>
      <c r="H110" s="62"/>
      <c r="I110" s="62"/>
      <c r="J110" s="62"/>
      <c r="K110" s="62"/>
      <c r="L110" s="167"/>
      <c r="N110" s="62"/>
      <c r="O110" s="62"/>
      <c r="P110" s="62"/>
      <c r="Q110" s="62"/>
      <c r="R110" s="167"/>
      <c r="W110" s="167"/>
    </row>
    <row r="111" spans="2:23" s="63" customFormat="1" ht="13.5">
      <c r="B111" s="62"/>
      <c r="C111" s="62"/>
      <c r="D111" s="62"/>
      <c r="E111" s="62"/>
      <c r="F111" s="167"/>
      <c r="H111" s="62"/>
      <c r="I111" s="62"/>
      <c r="J111" s="62"/>
      <c r="K111" s="62"/>
      <c r="L111" s="167"/>
      <c r="N111" s="62"/>
      <c r="O111" s="62"/>
      <c r="P111" s="62"/>
      <c r="Q111" s="62"/>
      <c r="R111" s="167"/>
      <c r="W111" s="167"/>
    </row>
    <row r="112" spans="2:23" s="63" customFormat="1" ht="13.5">
      <c r="B112" s="62"/>
      <c r="C112" s="62"/>
      <c r="D112" s="62"/>
      <c r="E112" s="62"/>
      <c r="F112" s="167"/>
      <c r="H112" s="62"/>
      <c r="I112" s="62"/>
      <c r="J112" s="62"/>
      <c r="K112" s="62"/>
      <c r="L112" s="167"/>
      <c r="N112" s="62"/>
      <c r="O112" s="62"/>
      <c r="P112" s="62"/>
      <c r="Q112" s="62"/>
      <c r="R112" s="167"/>
      <c r="W112" s="167"/>
    </row>
    <row r="113" spans="2:23" s="63" customFormat="1" ht="13.5">
      <c r="B113" s="62"/>
      <c r="C113" s="62"/>
      <c r="D113" s="62"/>
      <c r="E113" s="62"/>
      <c r="F113" s="167"/>
      <c r="H113" s="62"/>
      <c r="I113" s="62"/>
      <c r="J113" s="62"/>
      <c r="K113" s="62"/>
      <c r="L113" s="167"/>
      <c r="N113" s="62"/>
      <c r="O113" s="62"/>
      <c r="P113" s="62"/>
      <c r="Q113" s="62"/>
      <c r="R113" s="167"/>
      <c r="W113" s="167"/>
    </row>
    <row r="114" spans="2:23" s="63" customFormat="1" ht="13.5">
      <c r="B114" s="62"/>
      <c r="C114" s="62"/>
      <c r="D114" s="62"/>
      <c r="E114" s="62"/>
      <c r="F114" s="167"/>
      <c r="H114" s="62"/>
      <c r="I114" s="62"/>
      <c r="J114" s="62"/>
      <c r="K114" s="62"/>
      <c r="L114" s="167"/>
      <c r="N114" s="62"/>
      <c r="O114" s="62"/>
      <c r="P114" s="62"/>
      <c r="Q114" s="62"/>
      <c r="R114" s="167"/>
      <c r="W114" s="167"/>
    </row>
    <row r="115" spans="2:23" s="63" customFormat="1" ht="13.5">
      <c r="B115" s="62"/>
      <c r="C115" s="62"/>
      <c r="D115" s="62"/>
      <c r="E115" s="62"/>
      <c r="F115" s="167"/>
      <c r="H115" s="62"/>
      <c r="I115" s="62"/>
      <c r="J115" s="62"/>
      <c r="K115" s="62"/>
      <c r="L115" s="167"/>
      <c r="N115" s="62"/>
      <c r="O115" s="62"/>
      <c r="P115" s="62"/>
      <c r="Q115" s="62"/>
      <c r="R115" s="167"/>
      <c r="W115" s="167"/>
    </row>
    <row r="116" spans="2:23" s="63" customFormat="1" ht="13.5">
      <c r="B116" s="62"/>
      <c r="C116" s="62"/>
      <c r="D116" s="62"/>
      <c r="E116" s="62"/>
      <c r="F116" s="167"/>
      <c r="H116" s="62"/>
      <c r="I116" s="62"/>
      <c r="J116" s="62"/>
      <c r="K116" s="62"/>
      <c r="L116" s="167"/>
      <c r="N116" s="62"/>
      <c r="O116" s="62"/>
      <c r="P116" s="62"/>
      <c r="Q116" s="62"/>
      <c r="R116" s="167"/>
      <c r="W116" s="167"/>
    </row>
    <row r="117" spans="2:23" s="63" customFormat="1" ht="13.5">
      <c r="B117" s="62"/>
      <c r="C117" s="62"/>
      <c r="D117" s="62"/>
      <c r="E117" s="62"/>
      <c r="F117" s="167"/>
      <c r="H117" s="62"/>
      <c r="I117" s="62"/>
      <c r="J117" s="62"/>
      <c r="K117" s="62"/>
      <c r="L117" s="167"/>
      <c r="N117" s="62"/>
      <c r="O117" s="62"/>
      <c r="P117" s="62"/>
      <c r="Q117" s="62"/>
      <c r="R117" s="167"/>
      <c r="W117" s="167"/>
    </row>
    <row r="118" spans="2:23" s="63" customFormat="1" ht="13.5">
      <c r="B118" s="62"/>
      <c r="C118" s="62"/>
      <c r="D118" s="62"/>
      <c r="E118" s="62"/>
      <c r="F118" s="167"/>
      <c r="H118" s="62"/>
      <c r="I118" s="62"/>
      <c r="J118" s="62"/>
      <c r="K118" s="62"/>
      <c r="L118" s="167"/>
      <c r="N118" s="62"/>
      <c r="O118" s="62"/>
      <c r="P118" s="62"/>
      <c r="Q118" s="62"/>
      <c r="R118" s="167"/>
      <c r="W118" s="167"/>
    </row>
    <row r="119" spans="2:23" s="63" customFormat="1" ht="13.5">
      <c r="B119" s="62"/>
      <c r="C119" s="62"/>
      <c r="D119" s="62"/>
      <c r="E119" s="62"/>
      <c r="F119" s="167"/>
      <c r="H119" s="62"/>
      <c r="I119" s="62"/>
      <c r="J119" s="62"/>
      <c r="K119" s="62"/>
      <c r="L119" s="167"/>
      <c r="N119" s="62"/>
      <c r="O119" s="62"/>
      <c r="P119" s="62"/>
      <c r="Q119" s="62"/>
      <c r="R119" s="167"/>
      <c r="W119" s="167"/>
    </row>
    <row r="120" spans="2:23" s="63" customFormat="1" ht="13.5">
      <c r="B120" s="62"/>
      <c r="C120" s="62"/>
      <c r="D120" s="62"/>
      <c r="E120" s="62"/>
      <c r="F120" s="167"/>
      <c r="H120" s="62"/>
      <c r="I120" s="62"/>
      <c r="J120" s="62"/>
      <c r="K120" s="62"/>
      <c r="L120" s="167"/>
      <c r="N120" s="62"/>
      <c r="O120" s="62"/>
      <c r="P120" s="62"/>
      <c r="Q120" s="62"/>
      <c r="R120" s="167"/>
      <c r="W120" s="167"/>
    </row>
    <row r="121" spans="2:23" s="63" customFormat="1" ht="13.5">
      <c r="B121" s="62"/>
      <c r="C121" s="62"/>
      <c r="D121" s="62"/>
      <c r="E121" s="62"/>
      <c r="F121" s="167"/>
      <c r="H121" s="62"/>
      <c r="I121" s="62"/>
      <c r="J121" s="62"/>
      <c r="K121" s="62"/>
      <c r="L121" s="167"/>
      <c r="N121" s="62"/>
      <c r="O121" s="62"/>
      <c r="P121" s="62"/>
      <c r="Q121" s="62"/>
      <c r="R121" s="167"/>
      <c r="W121" s="167"/>
    </row>
    <row r="122" spans="2:23" s="63" customFormat="1" ht="13.5">
      <c r="B122" s="62"/>
      <c r="C122" s="62"/>
      <c r="D122" s="62"/>
      <c r="E122" s="62"/>
      <c r="F122" s="167"/>
      <c r="H122" s="62"/>
      <c r="I122" s="62"/>
      <c r="J122" s="62"/>
      <c r="K122" s="62"/>
      <c r="L122" s="167"/>
      <c r="N122" s="62"/>
      <c r="O122" s="62"/>
      <c r="P122" s="62"/>
      <c r="Q122" s="62"/>
      <c r="R122" s="167"/>
      <c r="W122" s="167"/>
    </row>
    <row r="123" spans="2:23" s="63" customFormat="1" ht="13.5">
      <c r="B123" s="62"/>
      <c r="C123" s="62"/>
      <c r="D123" s="62"/>
      <c r="E123" s="62"/>
      <c r="F123" s="167"/>
      <c r="H123" s="62"/>
      <c r="I123" s="62"/>
      <c r="J123" s="62"/>
      <c r="K123" s="62"/>
      <c r="L123" s="167"/>
      <c r="N123" s="62"/>
      <c r="O123" s="62"/>
      <c r="P123" s="62"/>
      <c r="Q123" s="62"/>
      <c r="R123" s="167"/>
      <c r="W123" s="167"/>
    </row>
    <row r="124" spans="2:23" s="63" customFormat="1" ht="13.5">
      <c r="B124" s="62"/>
      <c r="C124" s="62"/>
      <c r="D124" s="62"/>
      <c r="E124" s="62"/>
      <c r="F124" s="167"/>
      <c r="H124" s="62"/>
      <c r="I124" s="62"/>
      <c r="J124" s="62"/>
      <c r="K124" s="62"/>
      <c r="L124" s="167"/>
      <c r="N124" s="62"/>
      <c r="O124" s="62"/>
      <c r="P124" s="62"/>
      <c r="Q124" s="62"/>
      <c r="R124" s="167"/>
      <c r="W124" s="167"/>
    </row>
    <row r="125" spans="2:23" s="63" customFormat="1" ht="13.5">
      <c r="B125" s="62"/>
      <c r="C125" s="62"/>
      <c r="D125" s="62"/>
      <c r="E125" s="62"/>
      <c r="F125" s="167"/>
      <c r="H125" s="62"/>
      <c r="I125" s="62"/>
      <c r="J125" s="62"/>
      <c r="K125" s="62"/>
      <c r="L125" s="167"/>
      <c r="N125" s="62"/>
      <c r="O125" s="62"/>
      <c r="P125" s="62"/>
      <c r="Q125" s="62"/>
      <c r="R125" s="167"/>
      <c r="W125" s="167"/>
    </row>
    <row r="126" spans="2:23" s="63" customFormat="1" ht="13.5">
      <c r="B126" s="62"/>
      <c r="C126" s="62"/>
      <c r="D126" s="62"/>
      <c r="E126" s="62"/>
      <c r="F126" s="167"/>
      <c r="H126" s="62"/>
      <c r="I126" s="62"/>
      <c r="J126" s="62"/>
      <c r="K126" s="62"/>
      <c r="L126" s="167"/>
      <c r="N126" s="62"/>
      <c r="O126" s="62"/>
      <c r="P126" s="62"/>
      <c r="Q126" s="62"/>
      <c r="R126" s="167"/>
      <c r="W126" s="167"/>
    </row>
    <row r="127" spans="2:23" s="63" customFormat="1" ht="13.5">
      <c r="B127" s="62"/>
      <c r="C127" s="62"/>
      <c r="D127" s="62"/>
      <c r="E127" s="62"/>
      <c r="F127" s="167"/>
      <c r="H127" s="62"/>
      <c r="I127" s="62"/>
      <c r="J127" s="62"/>
      <c r="K127" s="62"/>
      <c r="L127" s="167"/>
      <c r="N127" s="62"/>
      <c r="O127" s="62"/>
      <c r="P127" s="62"/>
      <c r="Q127" s="62"/>
      <c r="R127" s="167"/>
      <c r="W127" s="167"/>
    </row>
    <row r="128" spans="2:23" s="63" customFormat="1" ht="13.5">
      <c r="B128" s="62"/>
      <c r="C128" s="62"/>
      <c r="D128" s="62"/>
      <c r="E128" s="62"/>
      <c r="F128" s="167"/>
      <c r="H128" s="62"/>
      <c r="I128" s="62"/>
      <c r="J128" s="62"/>
      <c r="K128" s="62"/>
      <c r="L128" s="167"/>
      <c r="N128" s="62"/>
      <c r="O128" s="62"/>
      <c r="P128" s="62"/>
      <c r="Q128" s="62"/>
      <c r="R128" s="167"/>
      <c r="W128" s="167"/>
    </row>
    <row r="129" spans="2:23" s="63" customFormat="1" ht="13.5">
      <c r="B129" s="62"/>
      <c r="C129" s="62"/>
      <c r="D129" s="62"/>
      <c r="E129" s="62"/>
      <c r="F129" s="167"/>
      <c r="H129" s="62"/>
      <c r="I129" s="62"/>
      <c r="J129" s="62"/>
      <c r="K129" s="62"/>
      <c r="L129" s="167"/>
      <c r="N129" s="62"/>
      <c r="O129" s="62"/>
      <c r="P129" s="62"/>
      <c r="Q129" s="62"/>
      <c r="R129" s="167"/>
      <c r="W129" s="167"/>
    </row>
    <row r="130" spans="2:23" s="63" customFormat="1" ht="13.5">
      <c r="B130" s="62"/>
      <c r="C130" s="62"/>
      <c r="D130" s="62"/>
      <c r="E130" s="62"/>
      <c r="F130" s="167"/>
      <c r="H130" s="62"/>
      <c r="I130" s="62"/>
      <c r="J130" s="62"/>
      <c r="K130" s="62"/>
      <c r="L130" s="167"/>
      <c r="N130" s="62"/>
      <c r="O130" s="62"/>
      <c r="P130" s="62"/>
      <c r="Q130" s="62"/>
      <c r="R130" s="167"/>
      <c r="W130" s="167"/>
    </row>
    <row r="131" spans="2:23" s="63" customFormat="1" ht="13.5">
      <c r="B131" s="62"/>
      <c r="C131" s="62"/>
      <c r="D131" s="62"/>
      <c r="E131" s="62"/>
      <c r="F131" s="167"/>
      <c r="H131" s="62"/>
      <c r="I131" s="62"/>
      <c r="J131" s="62"/>
      <c r="K131" s="62"/>
      <c r="L131" s="167"/>
      <c r="N131" s="62"/>
      <c r="O131" s="62"/>
      <c r="P131" s="62"/>
      <c r="Q131" s="62"/>
      <c r="R131" s="167"/>
      <c r="W131" s="167"/>
    </row>
    <row r="132" spans="2:23" s="63" customFormat="1" ht="13.5">
      <c r="B132" s="62"/>
      <c r="C132" s="62"/>
      <c r="D132" s="62"/>
      <c r="E132" s="62"/>
      <c r="F132" s="167"/>
      <c r="H132" s="62"/>
      <c r="I132" s="62"/>
      <c r="J132" s="62"/>
      <c r="K132" s="62"/>
      <c r="L132" s="167"/>
      <c r="N132" s="62"/>
      <c r="O132" s="62"/>
      <c r="P132" s="62"/>
      <c r="Q132" s="62"/>
      <c r="R132" s="167"/>
      <c r="W132" s="167"/>
    </row>
    <row r="133" spans="2:23" s="63" customFormat="1" ht="13.5">
      <c r="B133" s="62"/>
      <c r="C133" s="62"/>
      <c r="D133" s="62"/>
      <c r="E133" s="62"/>
      <c r="F133" s="167"/>
      <c r="H133" s="62"/>
      <c r="I133" s="62"/>
      <c r="J133" s="62"/>
      <c r="K133" s="62"/>
      <c r="L133" s="167"/>
      <c r="N133" s="62"/>
      <c r="O133" s="62"/>
      <c r="P133" s="62"/>
      <c r="Q133" s="62"/>
      <c r="R133" s="167"/>
      <c r="W133" s="167"/>
    </row>
    <row r="134" spans="2:23" s="63" customFormat="1" ht="13.5">
      <c r="B134" s="62"/>
      <c r="C134" s="62"/>
      <c r="D134" s="62"/>
      <c r="E134" s="62"/>
      <c r="F134" s="167"/>
      <c r="H134" s="62"/>
      <c r="I134" s="62"/>
      <c r="J134" s="62"/>
      <c r="K134" s="62"/>
      <c r="L134" s="167"/>
      <c r="N134" s="62"/>
      <c r="O134" s="62"/>
      <c r="P134" s="62"/>
      <c r="Q134" s="62"/>
      <c r="R134" s="167"/>
      <c r="W134" s="167"/>
    </row>
    <row r="135" spans="2:23" s="63" customFormat="1" ht="13.5">
      <c r="B135" s="62"/>
      <c r="C135" s="62"/>
      <c r="D135" s="62"/>
      <c r="E135" s="62"/>
      <c r="F135" s="167"/>
      <c r="H135" s="62"/>
      <c r="I135" s="62"/>
      <c r="J135" s="62"/>
      <c r="K135" s="62"/>
      <c r="L135" s="167"/>
      <c r="N135" s="62"/>
      <c r="O135" s="62"/>
      <c r="P135" s="62"/>
      <c r="Q135" s="62"/>
      <c r="R135" s="167"/>
      <c r="W135" s="167"/>
    </row>
    <row r="136" spans="2:23" s="63" customFormat="1" ht="13.5">
      <c r="B136" s="62"/>
      <c r="C136" s="62"/>
      <c r="D136" s="62"/>
      <c r="E136" s="62"/>
      <c r="F136" s="167"/>
      <c r="H136" s="62"/>
      <c r="I136" s="62"/>
      <c r="J136" s="62"/>
      <c r="K136" s="62"/>
      <c r="L136" s="167"/>
      <c r="N136" s="62"/>
      <c r="O136" s="62"/>
      <c r="P136" s="62"/>
      <c r="Q136" s="62"/>
      <c r="R136" s="167"/>
      <c r="W136" s="167"/>
    </row>
    <row r="137" spans="2:23" s="63" customFormat="1" ht="13.5">
      <c r="B137" s="62"/>
      <c r="C137" s="62"/>
      <c r="D137" s="62"/>
      <c r="E137" s="62"/>
      <c r="F137" s="167"/>
      <c r="H137" s="62"/>
      <c r="I137" s="62"/>
      <c r="J137" s="62"/>
      <c r="K137" s="62"/>
      <c r="L137" s="167"/>
      <c r="N137" s="62"/>
      <c r="O137" s="62"/>
      <c r="P137" s="62"/>
      <c r="Q137" s="62"/>
      <c r="R137" s="167"/>
      <c r="W137" s="167"/>
    </row>
    <row r="138" spans="2:23" s="63" customFormat="1" ht="13.5">
      <c r="B138" s="62"/>
      <c r="C138" s="62"/>
      <c r="D138" s="62"/>
      <c r="E138" s="62"/>
      <c r="F138" s="167"/>
      <c r="H138" s="62"/>
      <c r="I138" s="62"/>
      <c r="J138" s="62"/>
      <c r="K138" s="62"/>
      <c r="L138" s="167"/>
      <c r="N138" s="62"/>
      <c r="O138" s="62"/>
      <c r="P138" s="62"/>
      <c r="Q138" s="62"/>
      <c r="R138" s="167"/>
      <c r="W138" s="167"/>
    </row>
    <row r="139" spans="2:23" s="63" customFormat="1" ht="13.5">
      <c r="B139" s="62"/>
      <c r="C139" s="62"/>
      <c r="D139" s="62"/>
      <c r="E139" s="62"/>
      <c r="F139" s="167"/>
      <c r="H139" s="62"/>
      <c r="I139" s="62"/>
      <c r="J139" s="62"/>
      <c r="K139" s="62"/>
      <c r="L139" s="167"/>
      <c r="N139" s="62"/>
      <c r="O139" s="62"/>
      <c r="P139" s="62"/>
      <c r="Q139" s="62"/>
      <c r="R139" s="167"/>
      <c r="W139" s="167"/>
    </row>
    <row r="140" spans="2:23" s="63" customFormat="1" ht="13.5">
      <c r="B140" s="62"/>
      <c r="C140" s="62"/>
      <c r="D140" s="62"/>
      <c r="E140" s="62"/>
      <c r="F140" s="167"/>
      <c r="H140" s="62"/>
      <c r="I140" s="62"/>
      <c r="J140" s="62"/>
      <c r="K140" s="62"/>
      <c r="L140" s="167"/>
      <c r="N140" s="62"/>
      <c r="O140" s="62"/>
      <c r="P140" s="62"/>
      <c r="Q140" s="62"/>
      <c r="R140" s="167"/>
      <c r="W140" s="167"/>
    </row>
    <row r="141" spans="2:23" s="63" customFormat="1" ht="13.5">
      <c r="B141" s="62"/>
      <c r="C141" s="62"/>
      <c r="D141" s="62"/>
      <c r="E141" s="62"/>
      <c r="F141" s="167"/>
      <c r="H141" s="62"/>
      <c r="I141" s="62"/>
      <c r="J141" s="62"/>
      <c r="K141" s="62"/>
      <c r="L141" s="167"/>
      <c r="N141" s="62"/>
      <c r="O141" s="62"/>
      <c r="P141" s="62"/>
      <c r="Q141" s="62"/>
      <c r="R141" s="167"/>
      <c r="W141" s="167"/>
    </row>
    <row r="142" spans="2:23" s="63" customFormat="1" ht="13.5">
      <c r="B142" s="62"/>
      <c r="C142" s="62"/>
      <c r="D142" s="62"/>
      <c r="E142" s="62"/>
      <c r="F142" s="167"/>
      <c r="H142" s="62"/>
      <c r="I142" s="62"/>
      <c r="J142" s="62"/>
      <c r="K142" s="62"/>
      <c r="L142" s="167"/>
      <c r="N142" s="62"/>
      <c r="O142" s="62"/>
      <c r="P142" s="62"/>
      <c r="Q142" s="62"/>
      <c r="R142" s="167"/>
      <c r="W142" s="167"/>
    </row>
    <row r="143" spans="2:23" s="63" customFormat="1" ht="13.5">
      <c r="B143" s="62"/>
      <c r="C143" s="62"/>
      <c r="D143" s="62"/>
      <c r="E143" s="62"/>
      <c r="F143" s="167"/>
      <c r="H143" s="62"/>
      <c r="I143" s="62"/>
      <c r="J143" s="62"/>
      <c r="K143" s="62"/>
      <c r="L143" s="167"/>
      <c r="N143" s="62"/>
      <c r="O143" s="62"/>
      <c r="P143" s="62"/>
      <c r="Q143" s="62"/>
      <c r="R143" s="167"/>
      <c r="W143" s="167"/>
    </row>
    <row r="144" spans="2:23" s="63" customFormat="1" ht="13.5">
      <c r="B144" s="62"/>
      <c r="C144" s="62"/>
      <c r="D144" s="62"/>
      <c r="E144" s="62"/>
      <c r="F144" s="167"/>
      <c r="H144" s="62"/>
      <c r="I144" s="62"/>
      <c r="J144" s="62"/>
      <c r="K144" s="62"/>
      <c r="L144" s="167"/>
      <c r="N144" s="62"/>
      <c r="O144" s="62"/>
      <c r="P144" s="62"/>
      <c r="Q144" s="62"/>
      <c r="R144" s="167"/>
      <c r="W144" s="167"/>
    </row>
    <row r="145" spans="2:23" s="63" customFormat="1" ht="13.5">
      <c r="B145" s="62"/>
      <c r="C145" s="62"/>
      <c r="D145" s="62"/>
      <c r="E145" s="62"/>
      <c r="F145" s="167"/>
      <c r="H145" s="62"/>
      <c r="I145" s="62"/>
      <c r="J145" s="62"/>
      <c r="K145" s="62"/>
      <c r="L145" s="167"/>
      <c r="N145" s="62"/>
      <c r="O145" s="62"/>
      <c r="P145" s="62"/>
      <c r="Q145" s="62"/>
      <c r="R145" s="167"/>
      <c r="W145" s="167"/>
    </row>
    <row r="146" spans="2:23" s="63" customFormat="1" ht="13.5">
      <c r="B146" s="62"/>
      <c r="C146" s="62"/>
      <c r="D146" s="62"/>
      <c r="E146" s="62"/>
      <c r="F146" s="167"/>
      <c r="H146" s="62"/>
      <c r="I146" s="62"/>
      <c r="J146" s="62"/>
      <c r="K146" s="62"/>
      <c r="L146" s="167"/>
      <c r="N146" s="62"/>
      <c r="O146" s="62"/>
      <c r="P146" s="62"/>
      <c r="Q146" s="62"/>
      <c r="R146" s="167"/>
      <c r="W146" s="167"/>
    </row>
    <row r="147" spans="2:23" s="63" customFormat="1" ht="13.5">
      <c r="B147" s="62"/>
      <c r="C147" s="62"/>
      <c r="D147" s="62"/>
      <c r="E147" s="62"/>
      <c r="F147" s="167"/>
      <c r="H147" s="62"/>
      <c r="I147" s="62"/>
      <c r="J147" s="62"/>
      <c r="K147" s="62"/>
      <c r="L147" s="167"/>
      <c r="N147" s="62"/>
      <c r="O147" s="62"/>
      <c r="P147" s="62"/>
      <c r="Q147" s="62"/>
      <c r="R147" s="167"/>
      <c r="W147" s="167"/>
    </row>
    <row r="148" spans="2:23" s="63" customFormat="1" ht="13.5">
      <c r="B148" s="62"/>
      <c r="C148" s="62"/>
      <c r="D148" s="62"/>
      <c r="E148" s="62"/>
      <c r="F148" s="167"/>
      <c r="H148" s="62"/>
      <c r="I148" s="62"/>
      <c r="J148" s="62"/>
      <c r="K148" s="62"/>
      <c r="L148" s="167"/>
      <c r="N148" s="62"/>
      <c r="O148" s="62"/>
      <c r="P148" s="62"/>
      <c r="Q148" s="62"/>
      <c r="R148" s="167"/>
      <c r="W148" s="167"/>
    </row>
    <row r="149" spans="2:23" s="63" customFormat="1" ht="13.5">
      <c r="B149" s="62"/>
      <c r="C149" s="62"/>
      <c r="D149" s="62"/>
      <c r="E149" s="62"/>
      <c r="F149" s="167"/>
      <c r="H149" s="62"/>
      <c r="I149" s="62"/>
      <c r="J149" s="62"/>
      <c r="K149" s="62"/>
      <c r="L149" s="167"/>
      <c r="N149" s="62"/>
      <c r="O149" s="62"/>
      <c r="P149" s="62"/>
      <c r="Q149" s="62"/>
      <c r="R149" s="167"/>
      <c r="W149" s="167"/>
    </row>
    <row r="150" spans="2:23" s="63" customFormat="1" ht="13.5">
      <c r="B150" s="62"/>
      <c r="C150" s="62"/>
      <c r="D150" s="62"/>
      <c r="E150" s="62"/>
      <c r="F150" s="167"/>
      <c r="H150" s="62"/>
      <c r="I150" s="62"/>
      <c r="J150" s="62"/>
      <c r="K150" s="62"/>
      <c r="L150" s="167"/>
      <c r="N150" s="62"/>
      <c r="O150" s="62"/>
      <c r="P150" s="62"/>
      <c r="Q150" s="62"/>
      <c r="R150" s="167"/>
      <c r="W150" s="167"/>
    </row>
    <row r="151" spans="2:23" s="63" customFormat="1" ht="13.5">
      <c r="B151" s="62"/>
      <c r="C151" s="62"/>
      <c r="D151" s="62"/>
      <c r="E151" s="62"/>
      <c r="F151" s="167"/>
      <c r="H151" s="62"/>
      <c r="I151" s="62"/>
      <c r="J151" s="62"/>
      <c r="K151" s="62"/>
      <c r="L151" s="167"/>
      <c r="N151" s="62"/>
      <c r="O151" s="62"/>
      <c r="P151" s="62"/>
      <c r="Q151" s="62"/>
      <c r="R151" s="167"/>
      <c r="W151" s="167"/>
    </row>
    <row r="152" spans="2:23" s="63" customFormat="1" ht="13.5">
      <c r="B152" s="62"/>
      <c r="C152" s="62"/>
      <c r="D152" s="62"/>
      <c r="E152" s="62"/>
      <c r="F152" s="167"/>
      <c r="H152" s="62"/>
      <c r="I152" s="62"/>
      <c r="J152" s="62"/>
      <c r="K152" s="62"/>
      <c r="L152" s="167"/>
      <c r="N152" s="62"/>
      <c r="O152" s="62"/>
      <c r="P152" s="62"/>
      <c r="Q152" s="62"/>
      <c r="R152" s="167"/>
      <c r="W152" s="167"/>
    </row>
    <row r="153" spans="2:23" s="63" customFormat="1" ht="13.5">
      <c r="B153" s="62"/>
      <c r="C153" s="62"/>
      <c r="D153" s="62"/>
      <c r="E153" s="62"/>
      <c r="F153" s="167"/>
      <c r="H153" s="62"/>
      <c r="I153" s="62"/>
      <c r="J153" s="62"/>
      <c r="K153" s="62"/>
      <c r="L153" s="167"/>
      <c r="N153" s="62"/>
      <c r="O153" s="62"/>
      <c r="P153" s="62"/>
      <c r="Q153" s="62"/>
      <c r="R153" s="167"/>
      <c r="W153" s="167"/>
    </row>
    <row r="154" spans="2:23" s="63" customFormat="1" ht="13.5">
      <c r="B154" s="62"/>
      <c r="C154" s="62"/>
      <c r="D154" s="62"/>
      <c r="E154" s="62"/>
      <c r="F154" s="167"/>
      <c r="H154" s="62"/>
      <c r="I154" s="62"/>
      <c r="J154" s="62"/>
      <c r="K154" s="62"/>
      <c r="L154" s="167"/>
      <c r="N154" s="62"/>
      <c r="O154" s="62"/>
      <c r="P154" s="62"/>
      <c r="Q154" s="62"/>
      <c r="R154" s="167"/>
      <c r="W154" s="167"/>
    </row>
    <row r="155" spans="2:23" s="63" customFormat="1" ht="13.5">
      <c r="B155" s="62"/>
      <c r="C155" s="62"/>
      <c r="D155" s="62"/>
      <c r="E155" s="62"/>
      <c r="F155" s="167"/>
      <c r="H155" s="62"/>
      <c r="I155" s="62"/>
      <c r="J155" s="62"/>
      <c r="K155" s="62"/>
      <c r="L155" s="167"/>
      <c r="N155" s="62"/>
      <c r="O155" s="62"/>
      <c r="P155" s="62"/>
      <c r="Q155" s="62"/>
      <c r="R155" s="167"/>
      <c r="W155" s="167"/>
    </row>
    <row r="156" spans="2:23" s="63" customFormat="1" ht="13.5">
      <c r="B156" s="62"/>
      <c r="C156" s="62"/>
      <c r="D156" s="62"/>
      <c r="E156" s="62"/>
      <c r="F156" s="167"/>
      <c r="H156" s="62"/>
      <c r="I156" s="62"/>
      <c r="J156" s="62"/>
      <c r="K156" s="62"/>
      <c r="L156" s="167"/>
      <c r="N156" s="62"/>
      <c r="O156" s="62"/>
      <c r="P156" s="62"/>
      <c r="Q156" s="62"/>
      <c r="R156" s="167"/>
      <c r="W156" s="167"/>
    </row>
    <row r="157" spans="2:23" s="63" customFormat="1" ht="13.5">
      <c r="B157" s="62"/>
      <c r="C157" s="62"/>
      <c r="D157" s="62"/>
      <c r="E157" s="62"/>
      <c r="F157" s="167"/>
      <c r="H157" s="62"/>
      <c r="I157" s="62"/>
      <c r="J157" s="62"/>
      <c r="K157" s="62"/>
      <c r="L157" s="167"/>
      <c r="N157" s="62"/>
      <c r="O157" s="62"/>
      <c r="P157" s="62"/>
      <c r="Q157" s="62"/>
      <c r="R157" s="167"/>
      <c r="W157" s="167"/>
    </row>
    <row r="158" spans="2:23" s="63" customFormat="1" ht="13.5">
      <c r="B158" s="62"/>
      <c r="C158" s="62"/>
      <c r="D158" s="62"/>
      <c r="E158" s="62"/>
      <c r="F158" s="167"/>
      <c r="H158" s="62"/>
      <c r="I158" s="62"/>
      <c r="J158" s="62"/>
      <c r="K158" s="62"/>
      <c r="L158" s="167"/>
      <c r="N158" s="62"/>
      <c r="O158" s="62"/>
      <c r="P158" s="62"/>
      <c r="Q158" s="62"/>
      <c r="R158" s="167"/>
      <c r="W158" s="167"/>
    </row>
    <row r="159" spans="2:23" s="63" customFormat="1" ht="13.5">
      <c r="B159" s="62"/>
      <c r="C159" s="62"/>
      <c r="D159" s="62"/>
      <c r="E159" s="62"/>
      <c r="F159" s="167"/>
      <c r="H159" s="62"/>
      <c r="I159" s="62"/>
      <c r="J159" s="62"/>
      <c r="K159" s="62"/>
      <c r="L159" s="167"/>
      <c r="N159" s="62"/>
      <c r="O159" s="62"/>
      <c r="P159" s="62"/>
      <c r="Q159" s="62"/>
      <c r="R159" s="167"/>
      <c r="W159" s="167"/>
    </row>
    <row r="160" spans="2:23" s="63" customFormat="1" ht="13.5">
      <c r="B160" s="62"/>
      <c r="C160" s="62"/>
      <c r="D160" s="62"/>
      <c r="E160" s="62"/>
      <c r="F160" s="167"/>
      <c r="H160" s="62"/>
      <c r="I160" s="62"/>
      <c r="J160" s="62"/>
      <c r="K160" s="62"/>
      <c r="L160" s="167"/>
      <c r="N160" s="62"/>
      <c r="O160" s="62"/>
      <c r="P160" s="62"/>
      <c r="Q160" s="62"/>
      <c r="R160" s="167"/>
      <c r="W160" s="167"/>
    </row>
    <row r="161" spans="2:23" s="63" customFormat="1" ht="13.5">
      <c r="B161" s="62"/>
      <c r="C161" s="62"/>
      <c r="D161" s="62"/>
      <c r="E161" s="62"/>
      <c r="F161" s="167"/>
      <c r="H161" s="62"/>
      <c r="I161" s="62"/>
      <c r="J161" s="62"/>
      <c r="K161" s="62"/>
      <c r="L161" s="167"/>
      <c r="N161" s="62"/>
      <c r="O161" s="62"/>
      <c r="P161" s="62"/>
      <c r="Q161" s="62"/>
      <c r="R161" s="167"/>
      <c r="W161" s="167"/>
    </row>
    <row r="162" spans="2:23" s="63" customFormat="1" ht="13.5">
      <c r="B162" s="62"/>
      <c r="C162" s="62"/>
      <c r="D162" s="62"/>
      <c r="E162" s="62"/>
      <c r="F162" s="167"/>
      <c r="H162" s="62"/>
      <c r="I162" s="62"/>
      <c r="J162" s="62"/>
      <c r="K162" s="62"/>
      <c r="L162" s="167"/>
      <c r="N162" s="62"/>
      <c r="O162" s="62"/>
      <c r="P162" s="62"/>
      <c r="Q162" s="62"/>
      <c r="R162" s="167"/>
      <c r="W162" s="167"/>
    </row>
    <row r="163" spans="2:23" s="63" customFormat="1" ht="13.5">
      <c r="B163" s="62"/>
      <c r="C163" s="62"/>
      <c r="D163" s="62"/>
      <c r="E163" s="62"/>
      <c r="F163" s="167"/>
      <c r="H163" s="62"/>
      <c r="I163" s="62"/>
      <c r="J163" s="62"/>
      <c r="K163" s="62"/>
      <c r="L163" s="167"/>
      <c r="N163" s="62"/>
      <c r="O163" s="62"/>
      <c r="P163" s="62"/>
      <c r="Q163" s="62"/>
      <c r="R163" s="167"/>
      <c r="W163" s="167"/>
    </row>
    <row r="164" spans="2:23" s="63" customFormat="1" ht="13.5">
      <c r="B164" s="62"/>
      <c r="C164" s="62"/>
      <c r="D164" s="62"/>
      <c r="E164" s="62"/>
      <c r="F164" s="167"/>
      <c r="H164" s="62"/>
      <c r="I164" s="62"/>
      <c r="J164" s="62"/>
      <c r="K164" s="62"/>
      <c r="L164" s="167"/>
      <c r="N164" s="62"/>
      <c r="O164" s="62"/>
      <c r="P164" s="62"/>
      <c r="Q164" s="62"/>
      <c r="R164" s="167"/>
      <c r="W164" s="167"/>
    </row>
    <row r="165" spans="2:23" s="63" customFormat="1" ht="13.5">
      <c r="B165" s="62"/>
      <c r="C165" s="62"/>
      <c r="D165" s="62"/>
      <c r="E165" s="62"/>
      <c r="F165" s="167"/>
      <c r="H165" s="62"/>
      <c r="I165" s="62"/>
      <c r="J165" s="62"/>
      <c r="K165" s="62"/>
      <c r="L165" s="167"/>
      <c r="N165" s="62"/>
      <c r="O165" s="62"/>
      <c r="P165" s="62"/>
      <c r="Q165" s="62"/>
      <c r="R165" s="167"/>
      <c r="W165" s="167"/>
    </row>
    <row r="166" spans="2:23" s="63" customFormat="1" ht="13.5">
      <c r="B166" s="62"/>
      <c r="C166" s="62"/>
      <c r="D166" s="62"/>
      <c r="E166" s="62"/>
      <c r="F166" s="167"/>
      <c r="H166" s="62"/>
      <c r="I166" s="62"/>
      <c r="J166" s="62"/>
      <c r="K166" s="62"/>
      <c r="L166" s="167"/>
      <c r="N166" s="62"/>
      <c r="O166" s="62"/>
      <c r="P166" s="62"/>
      <c r="Q166" s="62"/>
      <c r="R166" s="167"/>
      <c r="W166" s="167"/>
    </row>
    <row r="167" spans="2:23" s="63" customFormat="1" ht="13.5">
      <c r="B167" s="62"/>
      <c r="C167" s="62"/>
      <c r="D167" s="62"/>
      <c r="E167" s="62"/>
      <c r="F167" s="167"/>
      <c r="H167" s="62"/>
      <c r="I167" s="62"/>
      <c r="J167" s="62"/>
      <c r="K167" s="62"/>
      <c r="L167" s="167"/>
      <c r="N167" s="62"/>
      <c r="O167" s="62"/>
      <c r="P167" s="62"/>
      <c r="Q167" s="62"/>
      <c r="R167" s="167"/>
      <c r="W167" s="167"/>
    </row>
    <row r="168" spans="159:252" ht="13.5">
      <c r="FC168" s="63"/>
      <c r="FD168" s="63"/>
      <c r="FE168" s="63"/>
      <c r="FF168" s="63"/>
      <c r="FG168" s="63"/>
      <c r="FH168" s="63"/>
      <c r="FI168" s="63"/>
      <c r="FJ168" s="63"/>
      <c r="FK168" s="63"/>
      <c r="FL168" s="63"/>
      <c r="FM168" s="63"/>
      <c r="FN168" s="63"/>
      <c r="FO168" s="63"/>
      <c r="FP168" s="63"/>
      <c r="FQ168" s="63"/>
      <c r="FR168" s="63"/>
      <c r="FS168" s="63"/>
      <c r="FT168" s="63"/>
      <c r="FU168" s="63"/>
      <c r="FV168" s="63"/>
      <c r="FW168" s="63"/>
      <c r="FX168" s="63"/>
      <c r="FY168" s="63"/>
      <c r="FZ168" s="63"/>
      <c r="GA168" s="63"/>
      <c r="GB168" s="63"/>
      <c r="GC168" s="63"/>
      <c r="GD168" s="63"/>
      <c r="GE168" s="63"/>
      <c r="GF168" s="63"/>
      <c r="GG168" s="63"/>
      <c r="GH168" s="63"/>
      <c r="GI168" s="63"/>
      <c r="GJ168" s="63"/>
      <c r="GK168" s="63"/>
      <c r="GL168" s="63"/>
      <c r="GM168" s="63"/>
      <c r="GN168" s="63"/>
      <c r="GO168" s="63"/>
      <c r="GP168" s="63"/>
      <c r="GQ168" s="63"/>
      <c r="GR168" s="63"/>
      <c r="GS168" s="63"/>
      <c r="GT168" s="63"/>
      <c r="GU168" s="63"/>
      <c r="GV168" s="63"/>
      <c r="GW168" s="63"/>
      <c r="GX168" s="63"/>
      <c r="GY168" s="63"/>
      <c r="GZ168" s="63"/>
      <c r="HA168" s="63"/>
      <c r="HB168" s="63"/>
      <c r="HC168" s="63"/>
      <c r="HD168" s="63"/>
      <c r="HE168" s="63"/>
      <c r="HF168" s="63"/>
      <c r="HG168" s="63"/>
      <c r="HH168" s="63"/>
      <c r="HI168" s="63"/>
      <c r="HJ168" s="63"/>
      <c r="HK168" s="63"/>
      <c r="HL168" s="63"/>
      <c r="HM168" s="63"/>
      <c r="HN168" s="63"/>
      <c r="HO168" s="63"/>
      <c r="HP168" s="63"/>
      <c r="HQ168" s="63"/>
      <c r="HR168" s="63"/>
      <c r="HS168" s="63"/>
      <c r="HT168" s="63"/>
      <c r="HU168" s="63"/>
      <c r="HV168" s="63"/>
      <c r="HW168" s="63"/>
      <c r="HX168" s="63"/>
      <c r="HY168" s="63"/>
      <c r="HZ168" s="63"/>
      <c r="IA168" s="63"/>
      <c r="IB168" s="63"/>
      <c r="IC168" s="63"/>
      <c r="ID168" s="63"/>
      <c r="IE168" s="63"/>
      <c r="IF168" s="63"/>
      <c r="IG168" s="63"/>
      <c r="IH168" s="63"/>
      <c r="II168" s="63"/>
      <c r="IJ168" s="63"/>
      <c r="IK168" s="63"/>
      <c r="IL168" s="63"/>
      <c r="IM168" s="63"/>
      <c r="IN168" s="63"/>
      <c r="IO168" s="63"/>
      <c r="IP168" s="63"/>
      <c r="IQ168" s="63"/>
      <c r="IR168" s="63"/>
    </row>
    <row r="169" spans="159:252" ht="13.5">
      <c r="FC169" s="63"/>
      <c r="FD169" s="63"/>
      <c r="FE169" s="63"/>
      <c r="FF169" s="63"/>
      <c r="FG169" s="63"/>
      <c r="FH169" s="63"/>
      <c r="FI169" s="63"/>
      <c r="FJ169" s="63"/>
      <c r="FK169" s="63"/>
      <c r="FL169" s="63"/>
      <c r="FM169" s="63"/>
      <c r="FN169" s="63"/>
      <c r="FO169" s="63"/>
      <c r="FP169" s="63"/>
      <c r="FQ169" s="63"/>
      <c r="FR169" s="63"/>
      <c r="FS169" s="63"/>
      <c r="FT169" s="63"/>
      <c r="FU169" s="63"/>
      <c r="FV169" s="63"/>
      <c r="FW169" s="63"/>
      <c r="FX169" s="63"/>
      <c r="FY169" s="63"/>
      <c r="FZ169" s="63"/>
      <c r="GA169" s="63"/>
      <c r="GB169" s="63"/>
      <c r="GC169" s="63"/>
      <c r="GD169" s="63"/>
      <c r="GE169" s="63"/>
      <c r="GF169" s="63"/>
      <c r="GG169" s="63"/>
      <c r="GH169" s="63"/>
      <c r="GI169" s="63"/>
      <c r="GJ169" s="63"/>
      <c r="GK169" s="63"/>
      <c r="GL169" s="63"/>
      <c r="GM169" s="63"/>
      <c r="GN169" s="63"/>
      <c r="GO169" s="63"/>
      <c r="GP169" s="63"/>
      <c r="GQ169" s="63"/>
      <c r="GR169" s="63"/>
      <c r="GS169" s="63"/>
      <c r="GT169" s="63"/>
      <c r="GU169" s="63"/>
      <c r="GV169" s="63"/>
      <c r="GW169" s="63"/>
      <c r="GX169" s="63"/>
      <c r="GY169" s="63"/>
      <c r="GZ169" s="63"/>
      <c r="HA169" s="63"/>
      <c r="HB169" s="63"/>
      <c r="HC169" s="63"/>
      <c r="HD169" s="63"/>
      <c r="HE169" s="63"/>
      <c r="HF169" s="63"/>
      <c r="HG169" s="63"/>
      <c r="HH169" s="63"/>
      <c r="HI169" s="63"/>
      <c r="HJ169" s="63"/>
      <c r="HK169" s="63"/>
      <c r="HL169" s="63"/>
      <c r="HM169" s="63"/>
      <c r="HN169" s="63"/>
      <c r="HO169" s="63"/>
      <c r="HP169" s="63"/>
      <c r="HQ169" s="63"/>
      <c r="HR169" s="63"/>
      <c r="HS169" s="63"/>
      <c r="HT169" s="63"/>
      <c r="HU169" s="63"/>
      <c r="HV169" s="63"/>
      <c r="HW169" s="63"/>
      <c r="HX169" s="63"/>
      <c r="HY169" s="63"/>
      <c r="HZ169" s="63"/>
      <c r="IA169" s="63"/>
      <c r="IB169" s="63"/>
      <c r="IC169" s="63"/>
      <c r="ID169" s="63"/>
      <c r="IE169" s="63"/>
      <c r="IF169" s="63"/>
      <c r="IG169" s="63"/>
      <c r="IH169" s="63"/>
      <c r="II169" s="63"/>
      <c r="IJ169" s="63"/>
      <c r="IK169" s="63"/>
      <c r="IL169" s="63"/>
      <c r="IM169" s="63"/>
      <c r="IN169" s="63"/>
      <c r="IO169" s="63"/>
      <c r="IP169" s="63"/>
      <c r="IQ169" s="63"/>
      <c r="IR169" s="63"/>
    </row>
    <row r="170" spans="159:252" ht="13.5">
      <c r="FC170" s="63"/>
      <c r="FD170" s="63"/>
      <c r="FE170" s="63"/>
      <c r="FF170" s="63"/>
      <c r="FG170" s="63"/>
      <c r="FH170" s="63"/>
      <c r="FI170" s="63"/>
      <c r="FJ170" s="63"/>
      <c r="FK170" s="63"/>
      <c r="FL170" s="63"/>
      <c r="FM170" s="63"/>
      <c r="FN170" s="63"/>
      <c r="FO170" s="63"/>
      <c r="FP170" s="63"/>
      <c r="FQ170" s="63"/>
      <c r="FR170" s="63"/>
      <c r="FS170" s="63"/>
      <c r="FT170" s="63"/>
      <c r="FU170" s="63"/>
      <c r="FV170" s="63"/>
      <c r="FW170" s="63"/>
      <c r="FX170" s="63"/>
      <c r="FY170" s="63"/>
      <c r="FZ170" s="63"/>
      <c r="GA170" s="63"/>
      <c r="GB170" s="63"/>
      <c r="GC170" s="63"/>
      <c r="GD170" s="63"/>
      <c r="GE170" s="63"/>
      <c r="GF170" s="63"/>
      <c r="GG170" s="63"/>
      <c r="GH170" s="63"/>
      <c r="GI170" s="63"/>
      <c r="GJ170" s="63"/>
      <c r="GK170" s="63"/>
      <c r="GL170" s="63"/>
      <c r="GM170" s="63"/>
      <c r="GN170" s="63"/>
      <c r="GO170" s="63"/>
      <c r="GP170" s="63"/>
      <c r="GQ170" s="63"/>
      <c r="GR170" s="63"/>
      <c r="GS170" s="63"/>
      <c r="GT170" s="63"/>
      <c r="GU170" s="63"/>
      <c r="GV170" s="63"/>
      <c r="GW170" s="63"/>
      <c r="GX170" s="63"/>
      <c r="GY170" s="63"/>
      <c r="GZ170" s="63"/>
      <c r="HA170" s="63"/>
      <c r="HB170" s="63"/>
      <c r="HC170" s="63"/>
      <c r="HD170" s="63"/>
      <c r="HE170" s="63"/>
      <c r="HF170" s="63"/>
      <c r="HG170" s="63"/>
      <c r="HH170" s="63"/>
      <c r="HI170" s="63"/>
      <c r="HJ170" s="63"/>
      <c r="HK170" s="63"/>
      <c r="HL170" s="63"/>
      <c r="HM170" s="63"/>
      <c r="HN170" s="63"/>
      <c r="HO170" s="63"/>
      <c r="HP170" s="63"/>
      <c r="HQ170" s="63"/>
      <c r="HR170" s="63"/>
      <c r="HS170" s="63"/>
      <c r="HT170" s="63"/>
      <c r="HU170" s="63"/>
      <c r="HV170" s="63"/>
      <c r="HW170" s="63"/>
      <c r="HX170" s="63"/>
      <c r="HY170" s="63"/>
      <c r="HZ170" s="63"/>
      <c r="IA170" s="63"/>
      <c r="IB170" s="63"/>
      <c r="IC170" s="63"/>
      <c r="ID170" s="63"/>
      <c r="IE170" s="63"/>
      <c r="IF170" s="63"/>
      <c r="IG170" s="63"/>
      <c r="IH170" s="63"/>
      <c r="II170" s="63"/>
      <c r="IJ170" s="63"/>
      <c r="IK170" s="63"/>
      <c r="IL170" s="63"/>
      <c r="IM170" s="63"/>
      <c r="IN170" s="63"/>
      <c r="IO170" s="63"/>
      <c r="IP170" s="63"/>
      <c r="IQ170" s="63"/>
      <c r="IR170" s="63"/>
    </row>
    <row r="171" spans="159:252" ht="13.5">
      <c r="FC171" s="63"/>
      <c r="FD171" s="63"/>
      <c r="FE171" s="63"/>
      <c r="FF171" s="63"/>
      <c r="FG171" s="63"/>
      <c r="FH171" s="63"/>
      <c r="FI171" s="63"/>
      <c r="FJ171" s="63"/>
      <c r="FK171" s="63"/>
      <c r="FL171" s="63"/>
      <c r="FM171" s="63"/>
      <c r="FN171" s="63"/>
      <c r="FO171" s="63"/>
      <c r="FP171" s="63"/>
      <c r="FQ171" s="63"/>
      <c r="FR171" s="63"/>
      <c r="FS171" s="63"/>
      <c r="FT171" s="63"/>
      <c r="FU171" s="63"/>
      <c r="FV171" s="63"/>
      <c r="FW171" s="63"/>
      <c r="FX171" s="63"/>
      <c r="FY171" s="63"/>
      <c r="FZ171" s="63"/>
      <c r="GA171" s="63"/>
      <c r="GB171" s="63"/>
      <c r="GC171" s="63"/>
      <c r="GD171" s="63"/>
      <c r="GE171" s="63"/>
      <c r="GF171" s="63"/>
      <c r="GG171" s="63"/>
      <c r="GH171" s="63"/>
      <c r="GI171" s="63"/>
      <c r="GJ171" s="63"/>
      <c r="GK171" s="63"/>
      <c r="GL171" s="63"/>
      <c r="GM171" s="63"/>
      <c r="GN171" s="63"/>
      <c r="GO171" s="63"/>
      <c r="GP171" s="63"/>
      <c r="GQ171" s="63"/>
      <c r="GR171" s="63"/>
      <c r="GS171" s="63"/>
      <c r="GT171" s="63"/>
      <c r="GU171" s="63"/>
      <c r="GV171" s="63"/>
      <c r="GW171" s="63"/>
      <c r="GX171" s="63"/>
      <c r="GY171" s="63"/>
      <c r="GZ171" s="63"/>
      <c r="HA171" s="63"/>
      <c r="HB171" s="63"/>
      <c r="HC171" s="63"/>
      <c r="HD171" s="63"/>
      <c r="HE171" s="63"/>
      <c r="HF171" s="63"/>
      <c r="HG171" s="63"/>
      <c r="HH171" s="63"/>
      <c r="HI171" s="63"/>
      <c r="HJ171" s="63"/>
      <c r="HK171" s="63"/>
      <c r="HL171" s="63"/>
      <c r="HM171" s="63"/>
      <c r="HN171" s="63"/>
      <c r="HO171" s="63"/>
      <c r="HP171" s="63"/>
      <c r="HQ171" s="63"/>
      <c r="HR171" s="63"/>
      <c r="HS171" s="63"/>
      <c r="HT171" s="63"/>
      <c r="HU171" s="63"/>
      <c r="HV171" s="63"/>
      <c r="HW171" s="63"/>
      <c r="HX171" s="63"/>
      <c r="HY171" s="63"/>
      <c r="HZ171" s="63"/>
      <c r="IA171" s="63"/>
      <c r="IB171" s="63"/>
      <c r="IC171" s="63"/>
      <c r="ID171" s="63"/>
      <c r="IE171" s="63"/>
      <c r="IF171" s="63"/>
      <c r="IG171" s="63"/>
      <c r="IH171" s="63"/>
      <c r="II171" s="63"/>
      <c r="IJ171" s="63"/>
      <c r="IK171" s="63"/>
      <c r="IL171" s="63"/>
      <c r="IM171" s="63"/>
      <c r="IN171" s="63"/>
      <c r="IO171" s="63"/>
      <c r="IP171" s="63"/>
      <c r="IQ171" s="63"/>
      <c r="IR171" s="63"/>
    </row>
    <row r="172" spans="159:252" ht="13.5">
      <c r="FC172" s="63"/>
      <c r="FD172" s="63"/>
      <c r="FE172" s="63"/>
      <c r="FF172" s="63"/>
      <c r="FG172" s="63"/>
      <c r="FH172" s="63"/>
      <c r="FI172" s="63"/>
      <c r="FJ172" s="63"/>
      <c r="FK172" s="63"/>
      <c r="FL172" s="63"/>
      <c r="FM172" s="63"/>
      <c r="FN172" s="63"/>
      <c r="FO172" s="63"/>
      <c r="FP172" s="63"/>
      <c r="FQ172" s="63"/>
      <c r="FR172" s="63"/>
      <c r="FS172" s="63"/>
      <c r="FT172" s="63"/>
      <c r="FU172" s="63"/>
      <c r="FV172" s="63"/>
      <c r="FW172" s="63"/>
      <c r="FX172" s="63"/>
      <c r="FY172" s="63"/>
      <c r="FZ172" s="63"/>
      <c r="GA172" s="63"/>
      <c r="GB172" s="63"/>
      <c r="GC172" s="63"/>
      <c r="GD172" s="63"/>
      <c r="GE172" s="63"/>
      <c r="GF172" s="63"/>
      <c r="GG172" s="63"/>
      <c r="GH172" s="63"/>
      <c r="GI172" s="63"/>
      <c r="GJ172" s="63"/>
      <c r="GK172" s="63"/>
      <c r="GL172" s="63"/>
      <c r="GM172" s="63"/>
      <c r="GN172" s="63"/>
      <c r="GO172" s="63"/>
      <c r="GP172" s="63"/>
      <c r="GQ172" s="63"/>
      <c r="GR172" s="63"/>
      <c r="GS172" s="63"/>
      <c r="GT172" s="63"/>
      <c r="GU172" s="63"/>
      <c r="GV172" s="63"/>
      <c r="GW172" s="63"/>
      <c r="GX172" s="63"/>
      <c r="GY172" s="63"/>
      <c r="GZ172" s="63"/>
      <c r="HA172" s="63"/>
      <c r="HB172" s="63"/>
      <c r="HC172" s="63"/>
      <c r="HD172" s="63"/>
      <c r="HE172" s="63"/>
      <c r="HF172" s="63"/>
      <c r="HG172" s="63"/>
      <c r="HH172" s="63"/>
      <c r="HI172" s="63"/>
      <c r="HJ172" s="63"/>
      <c r="HK172" s="63"/>
      <c r="HL172" s="63"/>
      <c r="HM172" s="63"/>
      <c r="HN172" s="63"/>
      <c r="HO172" s="63"/>
      <c r="HP172" s="63"/>
      <c r="HQ172" s="63"/>
      <c r="HR172" s="63"/>
      <c r="HS172" s="63"/>
      <c r="HT172" s="63"/>
      <c r="HU172" s="63"/>
      <c r="HV172" s="63"/>
      <c r="HW172" s="63"/>
      <c r="HX172" s="63"/>
      <c r="HY172" s="63"/>
      <c r="HZ172" s="63"/>
      <c r="IA172" s="63"/>
      <c r="IB172" s="63"/>
      <c r="IC172" s="63"/>
      <c r="ID172" s="63"/>
      <c r="IE172" s="63"/>
      <c r="IF172" s="63"/>
      <c r="IG172" s="63"/>
      <c r="IH172" s="63"/>
      <c r="II172" s="63"/>
      <c r="IJ172" s="63"/>
      <c r="IK172" s="63"/>
      <c r="IL172" s="63"/>
      <c r="IM172" s="63"/>
      <c r="IN172" s="63"/>
      <c r="IO172" s="63"/>
      <c r="IP172" s="63"/>
      <c r="IQ172" s="63"/>
      <c r="IR172" s="63"/>
    </row>
    <row r="173" spans="159:252" ht="13.5">
      <c r="FC173" s="63"/>
      <c r="FD173" s="63"/>
      <c r="FE173" s="63"/>
      <c r="FF173" s="63"/>
      <c r="FG173" s="63"/>
      <c r="FH173" s="63"/>
      <c r="FI173" s="63"/>
      <c r="FJ173" s="63"/>
      <c r="FK173" s="63"/>
      <c r="FL173" s="63"/>
      <c r="FM173" s="63"/>
      <c r="FN173" s="63"/>
      <c r="FO173" s="63"/>
      <c r="FP173" s="63"/>
      <c r="FQ173" s="63"/>
      <c r="FR173" s="63"/>
      <c r="FS173" s="63"/>
      <c r="FT173" s="63"/>
      <c r="FU173" s="63"/>
      <c r="FV173" s="63"/>
      <c r="FW173" s="63"/>
      <c r="FX173" s="63"/>
      <c r="FY173" s="63"/>
      <c r="FZ173" s="63"/>
      <c r="GA173" s="63"/>
      <c r="GB173" s="63"/>
      <c r="GC173" s="63"/>
      <c r="GD173" s="63"/>
      <c r="GE173" s="63"/>
      <c r="GF173" s="63"/>
      <c r="GG173" s="63"/>
      <c r="GH173" s="63"/>
      <c r="GI173" s="63"/>
      <c r="GJ173" s="63"/>
      <c r="GK173" s="63"/>
      <c r="GL173" s="63"/>
      <c r="GM173" s="63"/>
      <c r="GN173" s="63"/>
      <c r="GO173" s="63"/>
      <c r="GP173" s="63"/>
      <c r="GQ173" s="63"/>
      <c r="GR173" s="63"/>
      <c r="GS173" s="63"/>
      <c r="GT173" s="63"/>
      <c r="GU173" s="63"/>
      <c r="GV173" s="63"/>
      <c r="GW173" s="63"/>
      <c r="GX173" s="63"/>
      <c r="GY173" s="63"/>
      <c r="GZ173" s="63"/>
      <c r="HA173" s="63"/>
      <c r="HB173" s="63"/>
      <c r="HC173" s="63"/>
      <c r="HD173" s="63"/>
      <c r="HE173" s="63"/>
      <c r="HF173" s="63"/>
      <c r="HG173" s="63"/>
      <c r="HH173" s="63"/>
      <c r="HI173" s="63"/>
      <c r="HJ173" s="63"/>
      <c r="HK173" s="63"/>
      <c r="HL173" s="63"/>
      <c r="HM173" s="63"/>
      <c r="HN173" s="63"/>
      <c r="HO173" s="63"/>
      <c r="HP173" s="63"/>
      <c r="HQ173" s="63"/>
      <c r="HR173" s="63"/>
      <c r="HS173" s="63"/>
      <c r="HT173" s="63"/>
      <c r="HU173" s="63"/>
      <c r="HV173" s="63"/>
      <c r="HW173" s="63"/>
      <c r="HX173" s="63"/>
      <c r="HY173" s="63"/>
      <c r="HZ173" s="63"/>
      <c r="IA173" s="63"/>
      <c r="IB173" s="63"/>
      <c r="IC173" s="63"/>
      <c r="ID173" s="63"/>
      <c r="IE173" s="63"/>
      <c r="IF173" s="63"/>
      <c r="IG173" s="63"/>
      <c r="IH173" s="63"/>
      <c r="II173" s="63"/>
      <c r="IJ173" s="63"/>
      <c r="IK173" s="63"/>
      <c r="IL173" s="63"/>
      <c r="IM173" s="63"/>
      <c r="IN173" s="63"/>
      <c r="IO173" s="63"/>
      <c r="IP173" s="63"/>
      <c r="IQ173" s="63"/>
      <c r="IR173" s="63"/>
    </row>
  </sheetData>
  <sheetProtection password="C705" sheet="1" selectLockedCells="1"/>
  <mergeCells count="160">
    <mergeCell ref="U8:W8"/>
    <mergeCell ref="B36:C36"/>
    <mergeCell ref="J3:L3"/>
    <mergeCell ref="J4:L4"/>
    <mergeCell ref="J7:L7"/>
    <mergeCell ref="J8:L8"/>
    <mergeCell ref="B31:C31"/>
    <mergeCell ref="B32:C32"/>
    <mergeCell ref="H30:I30"/>
    <mergeCell ref="H31:I31"/>
    <mergeCell ref="H32:I32"/>
    <mergeCell ref="H29:I29"/>
    <mergeCell ref="H26:I26"/>
    <mergeCell ref="H27:I27"/>
    <mergeCell ref="H28:I28"/>
    <mergeCell ref="N17:O17"/>
    <mergeCell ref="N18:O18"/>
    <mergeCell ref="N19:O19"/>
    <mergeCell ref="N20:O20"/>
    <mergeCell ref="N22:O22"/>
    <mergeCell ref="H21:I21"/>
    <mergeCell ref="H22:I22"/>
    <mergeCell ref="H23:I23"/>
    <mergeCell ref="C3:D3"/>
    <mergeCell ref="C4:D4"/>
    <mergeCell ref="C7:D7"/>
    <mergeCell ref="C8:D8"/>
    <mergeCell ref="B23:C23"/>
    <mergeCell ref="B21:C21"/>
    <mergeCell ref="B18:C18"/>
    <mergeCell ref="B53:C53"/>
    <mergeCell ref="B54:C54"/>
    <mergeCell ref="B55:C55"/>
    <mergeCell ref="B56:C56"/>
    <mergeCell ref="B37:C37"/>
    <mergeCell ref="B38:C38"/>
    <mergeCell ref="B39:C39"/>
    <mergeCell ref="B46:C46"/>
    <mergeCell ref="B47:C47"/>
    <mergeCell ref="B48:C48"/>
    <mergeCell ref="B26:C26"/>
    <mergeCell ref="B27:C27"/>
    <mergeCell ref="B28:C28"/>
    <mergeCell ref="B29:C29"/>
    <mergeCell ref="B30:C30"/>
    <mergeCell ref="B50:C50"/>
    <mergeCell ref="B33:C33"/>
    <mergeCell ref="B34:C34"/>
    <mergeCell ref="B40:C40"/>
    <mergeCell ref="B45:C45"/>
    <mergeCell ref="N46:O46"/>
    <mergeCell ref="N40:O40"/>
    <mergeCell ref="N30:O30"/>
    <mergeCell ref="N48:O48"/>
    <mergeCell ref="N49:O49"/>
    <mergeCell ref="N50:O50"/>
    <mergeCell ref="N42:O42"/>
    <mergeCell ref="N43:O43"/>
    <mergeCell ref="N44:O44"/>
    <mergeCell ref="N47:O47"/>
    <mergeCell ref="H47:I47"/>
    <mergeCell ref="H48:I48"/>
    <mergeCell ref="H49:I49"/>
    <mergeCell ref="H50:I50"/>
    <mergeCell ref="H35:I35"/>
    <mergeCell ref="H36:I36"/>
    <mergeCell ref="H37:I37"/>
    <mergeCell ref="H42:I42"/>
    <mergeCell ref="H43:I43"/>
    <mergeCell ref="H41:I41"/>
    <mergeCell ref="N63:O63"/>
    <mergeCell ref="N62:O62"/>
    <mergeCell ref="H55:I55"/>
    <mergeCell ref="H56:I56"/>
    <mergeCell ref="H57:I57"/>
    <mergeCell ref="N58:O58"/>
    <mergeCell ref="N57:O57"/>
    <mergeCell ref="H60:I60"/>
    <mergeCell ref="H61:I61"/>
    <mergeCell ref="B52:C52"/>
    <mergeCell ref="B44:C44"/>
    <mergeCell ref="H64:I64"/>
    <mergeCell ref="B64:C64"/>
    <mergeCell ref="N54:O54"/>
    <mergeCell ref="N55:O55"/>
    <mergeCell ref="N56:O56"/>
    <mergeCell ref="B63:C63"/>
    <mergeCell ref="H59:I59"/>
    <mergeCell ref="N64:O64"/>
    <mergeCell ref="H62:I62"/>
    <mergeCell ref="B57:C57"/>
    <mergeCell ref="B58:C58"/>
    <mergeCell ref="B59:C59"/>
    <mergeCell ref="B60:C60"/>
    <mergeCell ref="B61:C61"/>
    <mergeCell ref="B62:C62"/>
    <mergeCell ref="H63:I63"/>
    <mergeCell ref="N23:O23"/>
    <mergeCell ref="N24:O24"/>
    <mergeCell ref="N25:O25"/>
    <mergeCell ref="N26:O26"/>
    <mergeCell ref="N27:O27"/>
    <mergeCell ref="N53:O53"/>
    <mergeCell ref="N61:O61"/>
    <mergeCell ref="N60:O60"/>
    <mergeCell ref="N59:O59"/>
    <mergeCell ref="N41:O41"/>
    <mergeCell ref="N13:O13"/>
    <mergeCell ref="N15:O15"/>
    <mergeCell ref="N16:O16"/>
    <mergeCell ref="N28:O28"/>
    <mergeCell ref="N31:O31"/>
    <mergeCell ref="N32:O32"/>
    <mergeCell ref="H52:I52"/>
    <mergeCell ref="H58:I58"/>
    <mergeCell ref="H53:I53"/>
    <mergeCell ref="H54:I54"/>
    <mergeCell ref="N34:O34"/>
    <mergeCell ref="N52:O52"/>
    <mergeCell ref="N35:O35"/>
    <mergeCell ref="N36:O36"/>
    <mergeCell ref="N37:O37"/>
    <mergeCell ref="N38:O38"/>
    <mergeCell ref="B41:C41"/>
    <mergeCell ref="B42:C42"/>
    <mergeCell ref="H38:I38"/>
    <mergeCell ref="H39:I39"/>
    <mergeCell ref="B49:C49"/>
    <mergeCell ref="B24:C24"/>
    <mergeCell ref="B25:C25"/>
    <mergeCell ref="H44:I44"/>
    <mergeCell ref="H45:I45"/>
    <mergeCell ref="H46:I46"/>
    <mergeCell ref="H24:I24"/>
    <mergeCell ref="H25:I25"/>
    <mergeCell ref="E4:F4"/>
    <mergeCell ref="E8:F8"/>
    <mergeCell ref="B6:L6"/>
    <mergeCell ref="B13:C13"/>
    <mergeCell ref="H13:I13"/>
    <mergeCell ref="B17:C17"/>
    <mergeCell ref="H15:I15"/>
    <mergeCell ref="H20:I20"/>
    <mergeCell ref="B2:L2"/>
    <mergeCell ref="E3:F3"/>
    <mergeCell ref="E7:F7"/>
    <mergeCell ref="H34:I34"/>
    <mergeCell ref="N11:O11"/>
    <mergeCell ref="H11:I11"/>
    <mergeCell ref="B11:C11"/>
    <mergeCell ref="H17:I17"/>
    <mergeCell ref="H18:I18"/>
    <mergeCell ref="N33:O33"/>
    <mergeCell ref="B19:C19"/>
    <mergeCell ref="B14:C14"/>
    <mergeCell ref="B15:C15"/>
    <mergeCell ref="B16:C16"/>
    <mergeCell ref="H14:I14"/>
    <mergeCell ref="B20:C20"/>
    <mergeCell ref="H16:I16"/>
  </mergeCells>
  <conditionalFormatting sqref="E14:E17 K14:K18 Q14:Q20 E21 K21:K32 Q23:Q28 E24:E34 Q31:Q38 K35:K39 E37:E42 Q41:Q44 K42:K50 E45:E50 Q47:Q50 E53:E64 K53:K64 Q53:Q64">
    <cfRule type="containsText" priority="4" dxfId="2" operator="containsText" text="כרגע לא נוגעים">
      <formula>NOT(ISERROR(SEARCH("כרגע לא נוגעים",E14)))</formula>
    </cfRule>
    <cfRule type="containsText" priority="5" dxfId="15" operator="containsText" text="קשה">
      <formula>NOT(ISERROR(SEARCH("קשה",E14)))</formula>
    </cfRule>
    <cfRule type="containsText" priority="6" dxfId="5" operator="containsText" text="קל">
      <formula>NOT(ISERROR(SEARCH("קל",E14)))</formula>
    </cfRule>
  </conditionalFormatting>
  <conditionalFormatting sqref="F14:F21 F24:F34 F37:F42 F45:F50 F53:F64">
    <cfRule type="expression" priority="15" dxfId="3">
      <formula>AND(IF(($F14&lt;&gt;$D14),TRUE),$F14&lt;&gt;0)</formula>
    </cfRule>
  </conditionalFormatting>
  <conditionalFormatting sqref="H4:I5">
    <cfRule type="cellIs" priority="47" dxfId="29" operator="lessThan">
      <formula>0</formula>
    </cfRule>
  </conditionalFormatting>
  <conditionalFormatting sqref="H8:I8">
    <cfRule type="cellIs" priority="45" dxfId="29" operator="lessThan">
      <formula>0</formula>
    </cfRule>
  </conditionalFormatting>
  <conditionalFormatting sqref="J4:K5">
    <cfRule type="cellIs" priority="46" dxfId="29" operator="lessThan" stopIfTrue="1">
      <formula>0</formula>
    </cfRule>
  </conditionalFormatting>
  <conditionalFormatting sqref="J8:K8">
    <cfRule type="cellIs" priority="44" dxfId="29" operator="lessThan" stopIfTrue="1">
      <formula>0</formula>
    </cfRule>
  </conditionalFormatting>
  <conditionalFormatting sqref="L14:L18 L21:L32 L35:L39 L42:L50 L53:L64">
    <cfRule type="expression" priority="14" dxfId="7">
      <formula>AND(IF(($L14&lt;&gt;$J14),TRUE),$L14&lt;&gt;0)</formula>
    </cfRule>
  </conditionalFormatting>
  <conditionalFormatting sqref="R14:R20 R23:R28 R31:R38 R41:R44 R47:R50 R53:R64">
    <cfRule type="expression" priority="13" dxfId="7">
      <formula>AND(IF(($R14&lt;&gt;$P14),TRUE),$R14&lt;&gt;0)</formula>
    </cfRule>
  </conditionalFormatting>
  <conditionalFormatting sqref="V14:V19 D18:E20 V22:V28 V31:V38">
    <cfRule type="containsText" priority="2" dxfId="6" operator="containsText" text="קשה">
      <formula>NOT(ISERROR(SEARCH("קשה",D14)))</formula>
    </cfRule>
    <cfRule type="containsText" priority="3" dxfId="5" operator="containsText" text="קל">
      <formula>NOT(ISERROR(SEARCH("קל",D14)))</formula>
    </cfRule>
  </conditionalFormatting>
  <conditionalFormatting sqref="V14:V19 V22:V28 V31:V38">
    <cfRule type="containsText" priority="1" dxfId="2" operator="containsText" text="כרגע לא נוגעים">
      <formula>NOT(ISERROR(SEARCH("כרגע לא נוגעים",V14)))</formula>
    </cfRule>
  </conditionalFormatting>
  <conditionalFormatting sqref="W14:W19 W22:W28 W31:W38">
    <cfRule type="expression" priority="7" dxfId="3">
      <formula>AND(IF(($W14&lt;&gt;$U14),TRUE),$W14&lt;&gt;0)</formula>
    </cfRule>
  </conditionalFormatting>
  <dataValidations count="1">
    <dataValidation type="list" allowBlank="1" showInputMessage="1" showErrorMessage="1" sqref="E14:E21 V31:V38 V22:V28 V14:V19 Q14:Q20 K14:K18 E24:E34 Q23:Q28 Q31:Q38 K21:K32 E37:E42 K35:K39 Q41:Q44 Q47:Q50 K42:K50 E45:E50 E53:E64 K53:K64 Q53:Q64">
      <formula1>$AC$16:$AC$18</formula1>
    </dataValidation>
  </dataValidations>
  <printOptions/>
  <pageMargins left="0.7" right="0.7" top="0.75" bottom="0.75" header="0.3" footer="0.3"/>
  <pageSetup horizontalDpi="300" verticalDpi="3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Z103"/>
  <sheetViews>
    <sheetView rightToLeft="1" zoomScalePageLayoutView="0" workbookViewId="0" topLeftCell="A1">
      <selection activeCell="A1" sqref="A1"/>
    </sheetView>
  </sheetViews>
  <sheetFormatPr defaultColWidth="12.625" defaultRowHeight="14.25"/>
  <cols>
    <col min="1" max="8" width="12.625" style="0" customWidth="1"/>
    <col min="9" max="9" width="0" style="0" hidden="1" customWidth="1"/>
    <col min="10" max="97" width="12.625" style="0" customWidth="1"/>
    <col min="98" max="102" width="12.625" style="0" hidden="1" customWidth="1"/>
    <col min="103" max="103" width="6.375" style="0" hidden="1" customWidth="1"/>
    <col min="104" max="104" width="34.625" style="0" hidden="1" customWidth="1"/>
    <col min="105" max="105" width="12.625" style="0" customWidth="1"/>
  </cols>
  <sheetData>
    <row r="1" spans="1:104" ht="15" customHeight="1" thickBot="1">
      <c r="A1" s="2" t="s">
        <v>214</v>
      </c>
      <c r="I1" s="1" t="s">
        <v>215</v>
      </c>
      <c r="CX1" s="199">
        <f>IF(D2=AI2,"",F2)</f>
      </c>
      <c r="CY1" s="200" t="str">
        <f>IF(D2=AI2,"shikuf",IF(D2=AI3,"balance","budget"))</f>
        <v>shikuf</v>
      </c>
      <c r="CZ1" s="201" t="str">
        <f>IF(ISERROR(I1),"import_error",IF(I1="מוכן ליבוא","import_ok","import_error"))</f>
        <v>import_ok</v>
      </c>
    </row>
    <row r="2" ht="15">
      <c r="CZ2" s="202" t="s">
        <v>216</v>
      </c>
    </row>
    <row r="3" spans="98:104" ht="15">
      <c r="CT3" s="203" t="s">
        <v>217</v>
      </c>
      <c r="CU3" s="204" t="s">
        <v>218</v>
      </c>
      <c r="CY3" s="205" t="s">
        <v>219</v>
      </c>
      <c r="CZ3" s="206" t="s">
        <v>220</v>
      </c>
    </row>
    <row r="4" spans="98:104" ht="15">
      <c r="CT4" s="207">
        <v>20</v>
      </c>
      <c r="CU4" t="s">
        <v>129</v>
      </c>
      <c r="CY4" s="215">
        <f>'הוצאות והכנסות'!D59</f>
        <v>0</v>
      </c>
      <c r="CZ4" s="209">
        <v>20</v>
      </c>
    </row>
    <row r="5" spans="98:104" ht="15">
      <c r="CT5" s="207">
        <v>7</v>
      </c>
      <c r="CU5" t="s">
        <v>120</v>
      </c>
      <c r="CY5" s="215">
        <f>'הוצאות והכנסות'!D55</f>
        <v>0</v>
      </c>
      <c r="CZ5" s="209">
        <v>7</v>
      </c>
    </row>
    <row r="6" spans="98:104" ht="15">
      <c r="CT6" s="207">
        <v>169</v>
      </c>
      <c r="CU6" t="s">
        <v>127</v>
      </c>
      <c r="CY6" s="215">
        <f>'הוצאות והכנסות'!D58</f>
        <v>0</v>
      </c>
      <c r="CZ6" s="209">
        <v>169</v>
      </c>
    </row>
    <row r="7" spans="98:104" ht="15">
      <c r="CT7" s="207">
        <v>6</v>
      </c>
      <c r="CU7" t="s">
        <v>114</v>
      </c>
      <c r="CY7" s="215">
        <f>'הוצאות והכנסות'!D53</f>
        <v>0</v>
      </c>
      <c r="CZ7" s="209">
        <v>6</v>
      </c>
    </row>
    <row r="8" spans="98:104" ht="15">
      <c r="CT8" s="207">
        <v>5</v>
      </c>
      <c r="CU8" t="s">
        <v>117</v>
      </c>
      <c r="CY8" s="215">
        <f>'הוצאות והכנסות'!D54</f>
        <v>0</v>
      </c>
      <c r="CZ8" s="209">
        <v>5</v>
      </c>
    </row>
    <row r="9" spans="98:104" ht="15">
      <c r="CT9" s="207">
        <v>30</v>
      </c>
      <c r="CU9" t="s">
        <v>122</v>
      </c>
      <c r="CY9" s="215">
        <f>'הוצאות והכנסות'!D56</f>
        <v>0</v>
      </c>
      <c r="CZ9" s="209">
        <v>30</v>
      </c>
    </row>
    <row r="10" spans="98:104" ht="15">
      <c r="CT10" s="207">
        <v>35</v>
      </c>
      <c r="CU10" t="s">
        <v>221</v>
      </c>
      <c r="CY10" s="215">
        <f>'הוצאות והכנסות'!D57</f>
        <v>0</v>
      </c>
      <c r="CZ10" s="209">
        <v>35</v>
      </c>
    </row>
    <row r="11" spans="98:104" ht="15">
      <c r="CT11" s="207">
        <v>129</v>
      </c>
      <c r="CU11" t="s">
        <v>86</v>
      </c>
      <c r="CY11" s="208">
        <f>'הוצאות והכנסות'!J36</f>
        <v>0</v>
      </c>
      <c r="CZ11" s="209">
        <v>129</v>
      </c>
    </row>
    <row r="12" spans="98:104" ht="15">
      <c r="CT12" s="207">
        <v>27</v>
      </c>
      <c r="CU12" t="s">
        <v>83</v>
      </c>
      <c r="CX12">
        <f>F12</f>
        <v>0</v>
      </c>
      <c r="CY12" s="208">
        <f>'הוצאות והכנסות'!J35</f>
        <v>0</v>
      </c>
      <c r="CZ12" s="209">
        <v>27</v>
      </c>
    </row>
    <row r="13" spans="98:104" ht="15">
      <c r="CT13" s="207">
        <v>18</v>
      </c>
      <c r="CU13" t="s">
        <v>89</v>
      </c>
      <c r="CX13">
        <f>F13</f>
        <v>0</v>
      </c>
      <c r="CY13" s="208">
        <f>'הוצאות והכנסות'!J37</f>
        <v>0</v>
      </c>
      <c r="CZ13" s="209">
        <v>18</v>
      </c>
    </row>
    <row r="14" spans="98:104" ht="15">
      <c r="CT14" s="207">
        <v>119</v>
      </c>
      <c r="CU14" t="s">
        <v>88</v>
      </c>
      <c r="CY14" s="208">
        <f>'הוצאות והכנסות'!D37</f>
        <v>0</v>
      </c>
      <c r="CZ14" s="209">
        <v>119</v>
      </c>
    </row>
    <row r="15" spans="98:104" ht="15">
      <c r="CT15" s="207">
        <v>29</v>
      </c>
      <c r="CU15" t="s">
        <v>92</v>
      </c>
      <c r="CY15" s="208">
        <f>'הוצאות והכנסות'!D40</f>
        <v>0</v>
      </c>
      <c r="CZ15" s="209">
        <v>29</v>
      </c>
    </row>
    <row r="16" spans="98:104" ht="15">
      <c r="CT16" s="207">
        <v>121</v>
      </c>
      <c r="CU16" t="s">
        <v>90</v>
      </c>
      <c r="CY16" s="208">
        <f>'הוצאות והכנסות'!D38</f>
        <v>0</v>
      </c>
      <c r="CZ16" s="209">
        <v>121</v>
      </c>
    </row>
    <row r="17" spans="98:104" ht="15">
      <c r="CT17" s="207">
        <v>158</v>
      </c>
      <c r="CU17" t="s">
        <v>91</v>
      </c>
      <c r="CY17" s="208">
        <f>'הוצאות והכנסות'!D39</f>
        <v>0</v>
      </c>
      <c r="CZ17" s="209">
        <v>158</v>
      </c>
    </row>
    <row r="18" spans="98:104" ht="15">
      <c r="CT18" s="207">
        <v>13</v>
      </c>
      <c r="CU18" t="s">
        <v>106</v>
      </c>
      <c r="CY18" s="208">
        <f>'הוצאות והכנסות'!J47</f>
        <v>0</v>
      </c>
      <c r="CZ18" s="209">
        <v>13</v>
      </c>
    </row>
    <row r="19" spans="98:104" ht="15">
      <c r="CT19" s="207">
        <v>162</v>
      </c>
      <c r="CU19" t="s">
        <v>97</v>
      </c>
      <c r="CY19" s="208">
        <f>'הוצאות והכנסות'!J43</f>
        <v>0</v>
      </c>
      <c r="CZ19" s="209">
        <v>162</v>
      </c>
    </row>
    <row r="20" spans="98:104" ht="15">
      <c r="CT20" s="207">
        <v>12</v>
      </c>
      <c r="CU20" t="s">
        <v>109</v>
      </c>
      <c r="CY20" s="208">
        <f>'הוצאות והכנסות'!J48</f>
        <v>0</v>
      </c>
      <c r="CZ20" s="209">
        <v>12</v>
      </c>
    </row>
    <row r="21" spans="98:104" ht="15">
      <c r="CT21" s="207">
        <v>14</v>
      </c>
      <c r="CU21" t="s">
        <v>103</v>
      </c>
      <c r="CY21" s="208">
        <f>'הוצאות והכנסות'!J46</f>
        <v>0</v>
      </c>
      <c r="CZ21" s="209">
        <v>14</v>
      </c>
    </row>
    <row r="22" spans="98:104" ht="15">
      <c r="CT22" s="207">
        <v>67</v>
      </c>
      <c r="CU22" t="s">
        <v>99</v>
      </c>
      <c r="CY22" s="208">
        <f>'הוצאות והכנסות'!J44</f>
        <v>0</v>
      </c>
      <c r="CZ22" s="209">
        <v>67</v>
      </c>
    </row>
    <row r="23" spans="98:104" ht="15">
      <c r="CT23" s="207">
        <v>56</v>
      </c>
      <c r="CU23" t="s">
        <v>95</v>
      </c>
      <c r="CY23" s="208">
        <f>'הוצאות והכנסות'!J42</f>
        <v>0</v>
      </c>
      <c r="CZ23" s="209">
        <v>56</v>
      </c>
    </row>
    <row r="24" spans="98:104" ht="15">
      <c r="CT24" s="207">
        <v>68</v>
      </c>
      <c r="CU24" t="s">
        <v>101</v>
      </c>
      <c r="CY24" s="208">
        <f>'הוצאות והכנסות'!J45</f>
        <v>0</v>
      </c>
      <c r="CZ24" s="209">
        <v>68</v>
      </c>
    </row>
    <row r="25" spans="98:104" ht="15">
      <c r="CT25" s="207">
        <v>4</v>
      </c>
      <c r="CU25" t="s">
        <v>82</v>
      </c>
      <c r="CY25" s="208">
        <f>'הוצאות והכנסות'!P34</f>
        <v>0</v>
      </c>
      <c r="CZ25" s="209">
        <v>4</v>
      </c>
    </row>
    <row r="26" spans="98:104" ht="15">
      <c r="CT26" s="207">
        <v>55</v>
      </c>
      <c r="CU26" t="s">
        <v>84</v>
      </c>
      <c r="CY26" s="208">
        <f>'הוצאות והכנסות'!P35</f>
        <v>0</v>
      </c>
      <c r="CZ26" s="209">
        <v>55</v>
      </c>
    </row>
    <row r="27" spans="98:104" ht="15">
      <c r="CT27" s="207">
        <v>32988</v>
      </c>
      <c r="CU27" t="s">
        <v>87</v>
      </c>
      <c r="CY27" s="208">
        <f>'הוצאות והכנסות'!P36</f>
        <v>0</v>
      </c>
      <c r="CZ27" s="209">
        <v>32988</v>
      </c>
    </row>
    <row r="28" spans="98:104" ht="15">
      <c r="CT28" s="207">
        <v>3</v>
      </c>
      <c r="CU28" t="s">
        <v>79</v>
      </c>
      <c r="CY28" s="208">
        <f>'הוצאות והכנסות'!P33</f>
        <v>0</v>
      </c>
      <c r="CZ28" s="209">
        <v>3</v>
      </c>
    </row>
    <row r="29" spans="98:104" ht="15">
      <c r="CT29" s="207">
        <v>1</v>
      </c>
      <c r="CU29" t="s">
        <v>74</v>
      </c>
      <c r="CY29" s="208">
        <f>'הוצאות והכנסות'!P31</f>
        <v>0</v>
      </c>
      <c r="CZ29" s="209">
        <v>1</v>
      </c>
    </row>
    <row r="30" spans="98:104" ht="15">
      <c r="CT30" s="207">
        <v>2</v>
      </c>
      <c r="CU30" t="s">
        <v>77</v>
      </c>
      <c r="CY30" s="208">
        <f>'הוצאות והכנסות'!P32</f>
        <v>0</v>
      </c>
      <c r="CZ30" s="209">
        <v>2</v>
      </c>
    </row>
    <row r="31" spans="98:104" ht="15">
      <c r="CT31" s="207">
        <v>152</v>
      </c>
      <c r="CU31" t="s">
        <v>222</v>
      </c>
      <c r="CY31" s="208">
        <f>'הוצאות והכנסות'!P41</f>
        <v>0</v>
      </c>
      <c r="CZ31" s="209">
        <v>152</v>
      </c>
    </row>
    <row r="32" spans="98:104" ht="15">
      <c r="CT32" s="207">
        <v>24</v>
      </c>
      <c r="CU32" t="s">
        <v>96</v>
      </c>
      <c r="CY32" s="208">
        <f>'הוצאות והכנסות'!P42</f>
        <v>0</v>
      </c>
      <c r="CZ32" s="209">
        <v>24</v>
      </c>
    </row>
    <row r="33" spans="98:104" ht="15">
      <c r="CT33" s="207">
        <v>143</v>
      </c>
      <c r="CU33" t="s">
        <v>42</v>
      </c>
      <c r="CY33" s="208">
        <f>'הוצאות והכנסות'!J21</f>
        <v>0</v>
      </c>
      <c r="CZ33" s="209">
        <v>143</v>
      </c>
    </row>
    <row r="34" spans="98:104" ht="15">
      <c r="CT34" s="207">
        <v>142</v>
      </c>
      <c r="CU34" t="s">
        <v>56</v>
      </c>
      <c r="CX34">
        <f>F34</f>
        <v>0</v>
      </c>
      <c r="CY34" s="208">
        <f>'הוצאות והכנסות'!J25</f>
        <v>0</v>
      </c>
      <c r="CZ34" s="209">
        <v>142</v>
      </c>
    </row>
    <row r="35" spans="98:104" ht="15">
      <c r="CT35" s="207">
        <v>11</v>
      </c>
      <c r="CU35" t="s">
        <v>66</v>
      </c>
      <c r="CX35">
        <f>F35</f>
        <v>0</v>
      </c>
      <c r="CY35" s="208">
        <f>'הוצאות והכנסות'!J28</f>
        <v>0</v>
      </c>
      <c r="CZ35" s="209">
        <v>11</v>
      </c>
    </row>
    <row r="36" spans="98:104" ht="15">
      <c r="CT36" s="207">
        <v>10</v>
      </c>
      <c r="CU36" t="s">
        <v>70</v>
      </c>
      <c r="CY36" s="208">
        <f>'הוצאות והכנסות'!J30</f>
        <v>0</v>
      </c>
      <c r="CZ36" s="209">
        <v>10</v>
      </c>
    </row>
    <row r="37" spans="98:104" ht="15">
      <c r="CT37" s="207">
        <v>62</v>
      </c>
      <c r="CU37" t="s">
        <v>223</v>
      </c>
      <c r="CY37" s="208">
        <f>'הוצאות והכנסות'!J29</f>
        <v>0</v>
      </c>
      <c r="CZ37" s="209">
        <v>62</v>
      </c>
    </row>
    <row r="38" spans="98:104" ht="15">
      <c r="CT38" s="207">
        <v>32993</v>
      </c>
      <c r="CU38" t="s">
        <v>48</v>
      </c>
      <c r="CY38" s="208">
        <f>'הוצאות והכנסות'!J23</f>
        <v>0</v>
      </c>
      <c r="CZ38" s="209">
        <v>32993</v>
      </c>
    </row>
    <row r="39" spans="98:104" ht="15">
      <c r="CT39" s="207">
        <v>57</v>
      </c>
      <c r="CU39" t="s">
        <v>44</v>
      </c>
      <c r="CY39" s="208">
        <f>'הוצאות והכנסות'!J22</f>
        <v>0</v>
      </c>
      <c r="CZ39" s="209">
        <v>57</v>
      </c>
    </row>
    <row r="40" spans="98:104" ht="15">
      <c r="CT40" s="207">
        <v>59</v>
      </c>
      <c r="CU40" t="s">
        <v>64</v>
      </c>
      <c r="CY40" s="208">
        <f>'הוצאות והכנסות'!J27</f>
        <v>0</v>
      </c>
      <c r="CZ40" s="209">
        <v>59</v>
      </c>
    </row>
    <row r="41" spans="98:104" ht="15">
      <c r="CT41" s="207">
        <v>144</v>
      </c>
      <c r="CU41" t="s">
        <v>52</v>
      </c>
      <c r="CY41" s="208">
        <f>'הוצאות והכנסות'!J24</f>
        <v>0</v>
      </c>
      <c r="CZ41" s="209">
        <v>144</v>
      </c>
    </row>
    <row r="42" spans="98:104" ht="15">
      <c r="CT42" s="207">
        <v>145</v>
      </c>
      <c r="CU42" t="s">
        <v>60</v>
      </c>
      <c r="CY42" s="208">
        <f>'הוצאות והכנסות'!J26</f>
        <v>0</v>
      </c>
      <c r="CZ42" s="209">
        <v>145</v>
      </c>
    </row>
    <row r="43" spans="98:104" ht="15">
      <c r="CT43" s="207">
        <v>33000</v>
      </c>
      <c r="CU43" t="s">
        <v>28</v>
      </c>
      <c r="CY43" s="208">
        <f>'הוצאות והכנסות'!J16</f>
        <v>0</v>
      </c>
      <c r="CZ43" s="209">
        <v>33000</v>
      </c>
    </row>
    <row r="44" spans="98:104" ht="15">
      <c r="CT44" s="207">
        <v>34</v>
      </c>
      <c r="CU44" t="s">
        <v>20</v>
      </c>
      <c r="CY44" s="208">
        <f>'הוצאות והכנסות'!J14</f>
        <v>0</v>
      </c>
      <c r="CZ44" s="209">
        <v>34</v>
      </c>
    </row>
    <row r="45" spans="98:104" ht="15">
      <c r="CT45" s="207">
        <v>32999</v>
      </c>
      <c r="CU45" t="s">
        <v>24</v>
      </c>
      <c r="CX45">
        <f>F45</f>
        <v>0</v>
      </c>
      <c r="CY45" s="208">
        <f>'הוצאות והכנסות'!J15</f>
        <v>0</v>
      </c>
      <c r="CZ45" s="209">
        <v>32999</v>
      </c>
    </row>
    <row r="46" spans="98:104" ht="15">
      <c r="CT46" s="207">
        <v>111</v>
      </c>
      <c r="CU46" t="s">
        <v>32</v>
      </c>
      <c r="CX46">
        <f>F46</f>
        <v>0</v>
      </c>
      <c r="CY46" s="208">
        <f>'הוצאות והכנסות'!D17</f>
        <v>0</v>
      </c>
      <c r="CZ46" s="209">
        <v>111</v>
      </c>
    </row>
    <row r="47" spans="98:104" ht="15">
      <c r="CT47" s="207">
        <v>154</v>
      </c>
      <c r="CU47" t="s">
        <v>27</v>
      </c>
      <c r="CY47" s="208">
        <f>'הוצאות והכנסות'!D16</f>
        <v>0</v>
      </c>
      <c r="CZ47" s="209">
        <v>154</v>
      </c>
    </row>
    <row r="48" spans="98:104" ht="15">
      <c r="CT48" s="207">
        <v>26</v>
      </c>
      <c r="CU48" t="s">
        <v>19</v>
      </c>
      <c r="CY48" s="215">
        <f>'הוצאות והכנסות'!D14</f>
        <v>0</v>
      </c>
      <c r="CZ48" s="209">
        <v>26</v>
      </c>
    </row>
    <row r="49" spans="98:104" ht="15">
      <c r="CT49" s="207">
        <v>32992</v>
      </c>
      <c r="CU49" t="s">
        <v>40</v>
      </c>
      <c r="CY49" s="208">
        <f>'הוצאות והכנסות'!D19</f>
        <v>0</v>
      </c>
      <c r="CZ49" s="209">
        <v>32992</v>
      </c>
    </row>
    <row r="50" spans="98:104" ht="15">
      <c r="CT50" s="207">
        <v>28</v>
      </c>
      <c r="CU50" t="s">
        <v>36</v>
      </c>
      <c r="CY50" s="208">
        <f>'הוצאות והכנסות'!D18</f>
        <v>0</v>
      </c>
      <c r="CZ50" s="209">
        <v>28</v>
      </c>
    </row>
    <row r="51" spans="98:104" ht="15">
      <c r="CT51" s="207">
        <v>157</v>
      </c>
      <c r="CU51" t="s">
        <v>23</v>
      </c>
      <c r="CY51" s="208">
        <f>'הוצאות והכנסות'!D15</f>
        <v>0</v>
      </c>
      <c r="CZ51" s="209">
        <v>157</v>
      </c>
    </row>
    <row r="52" spans="98:104" ht="15">
      <c r="CT52" s="207">
        <v>32</v>
      </c>
      <c r="CU52" t="s">
        <v>224</v>
      </c>
      <c r="CY52" s="208">
        <f>'הוצאות והכנסות'!P14</f>
        <v>0</v>
      </c>
      <c r="CZ52" s="209">
        <v>32</v>
      </c>
    </row>
    <row r="53" spans="98:104" ht="15">
      <c r="CT53" s="207">
        <v>133</v>
      </c>
      <c r="CU53" t="s">
        <v>25</v>
      </c>
      <c r="CY53" s="208">
        <f>'הוצאות והכנסות'!P15</f>
        <v>0</v>
      </c>
      <c r="CZ53" s="209">
        <v>133</v>
      </c>
    </row>
    <row r="54" spans="98:104" ht="15">
      <c r="CT54" s="207">
        <v>32997</v>
      </c>
      <c r="CU54" t="s">
        <v>37</v>
      </c>
      <c r="CY54" s="208">
        <f>'הוצאות והכנסות'!P18</f>
        <v>0</v>
      </c>
      <c r="CZ54" s="209">
        <v>32997</v>
      </c>
    </row>
    <row r="55" spans="98:104" ht="15">
      <c r="CT55" s="207">
        <v>32996</v>
      </c>
      <c r="CU55" t="s">
        <v>29</v>
      </c>
      <c r="CY55" s="208">
        <f>'הוצאות והכנסות'!P16</f>
        <v>0</v>
      </c>
      <c r="CZ55" s="209">
        <v>32996</v>
      </c>
    </row>
    <row r="56" spans="98:104" ht="15">
      <c r="CT56" s="207">
        <v>32995</v>
      </c>
      <c r="CU56" t="s">
        <v>33</v>
      </c>
      <c r="CY56" s="208">
        <f>'הוצאות והכנסות'!P17</f>
        <v>0</v>
      </c>
      <c r="CZ56" s="209">
        <v>32995</v>
      </c>
    </row>
    <row r="57" spans="98:104" ht="15">
      <c r="CT57" s="207">
        <v>17</v>
      </c>
      <c r="CU57" t="s">
        <v>225</v>
      </c>
      <c r="CY57" s="208">
        <f>'הוצאות והכנסות'!P47</f>
        <v>0</v>
      </c>
      <c r="CZ57" s="209">
        <v>17</v>
      </c>
    </row>
    <row r="58" spans="98:104" ht="15">
      <c r="CT58" s="207">
        <v>9</v>
      </c>
      <c r="CU58" t="s">
        <v>119</v>
      </c>
      <c r="CX58">
        <f>F58</f>
        <v>0</v>
      </c>
      <c r="CY58" s="215">
        <f>'הוצאות והכנסות'!P54</f>
        <v>0</v>
      </c>
      <c r="CZ58" s="209">
        <v>9</v>
      </c>
    </row>
    <row r="59" spans="98:104" ht="15">
      <c r="CT59" s="207">
        <v>8</v>
      </c>
      <c r="CU59" t="s">
        <v>226</v>
      </c>
      <c r="CX59">
        <f>F59</f>
        <v>0</v>
      </c>
      <c r="CY59" s="215">
        <f>'הוצאות והכנסות'!P55</f>
        <v>0</v>
      </c>
      <c r="CZ59" s="209">
        <v>8</v>
      </c>
    </row>
    <row r="60" spans="98:104" ht="15">
      <c r="CT60" s="207">
        <v>33004</v>
      </c>
      <c r="CU60" t="s">
        <v>116</v>
      </c>
      <c r="CY60" s="215">
        <f>'הוצאות והכנסות'!P53</f>
        <v>0</v>
      </c>
      <c r="CZ60" s="209">
        <v>33004</v>
      </c>
    </row>
    <row r="61" spans="98:104" ht="15" customHeight="1">
      <c r="CT61" s="207">
        <v>105</v>
      </c>
      <c r="CU61" t="s">
        <v>124</v>
      </c>
      <c r="CY61" s="215">
        <f>'הוצאות והכנסות'!P56</f>
        <v>0</v>
      </c>
      <c r="CZ61" s="209">
        <v>105</v>
      </c>
    </row>
    <row r="62" spans="98:104" ht="15" customHeight="1">
      <c r="CT62" s="207">
        <v>32994</v>
      </c>
      <c r="CU62" t="s">
        <v>69</v>
      </c>
      <c r="CY62" s="208">
        <f>'הוצאות והכנסות'!D30</f>
        <v>0</v>
      </c>
      <c r="CZ62" s="209">
        <v>32994</v>
      </c>
    </row>
    <row r="63" spans="98:104" ht="15" customHeight="1">
      <c r="CT63" s="207">
        <v>36</v>
      </c>
      <c r="CU63" t="s">
        <v>63</v>
      </c>
      <c r="CY63" s="208">
        <f>'הוצאות והכנסות'!D27</f>
        <v>0</v>
      </c>
      <c r="CZ63" s="209">
        <v>36</v>
      </c>
    </row>
    <row r="64" spans="98:104" ht="15" customHeight="1">
      <c r="CT64" s="207">
        <v>75</v>
      </c>
      <c r="CU64" t="s">
        <v>73</v>
      </c>
      <c r="CY64" s="208">
        <f>'הוצאות והכנסות'!D31</f>
        <v>0</v>
      </c>
      <c r="CZ64" s="209">
        <v>75</v>
      </c>
    </row>
    <row r="65" spans="98:104" ht="15" customHeight="1">
      <c r="CT65" s="207">
        <v>58</v>
      </c>
      <c r="CU65" t="s">
        <v>67</v>
      </c>
      <c r="CY65" s="208">
        <f>'הוצאות והכנסות'!D29</f>
        <v>0</v>
      </c>
      <c r="CZ65" s="209">
        <v>58</v>
      </c>
    </row>
    <row r="66" spans="98:104" ht="15" customHeight="1">
      <c r="CT66" s="207">
        <v>33</v>
      </c>
      <c r="CU66" t="s">
        <v>59</v>
      </c>
      <c r="CY66" s="208">
        <f>'הוצאות והכנסות'!D26</f>
        <v>0</v>
      </c>
      <c r="CZ66" s="209">
        <v>33</v>
      </c>
    </row>
    <row r="67" spans="98:104" ht="15" customHeight="1">
      <c r="CT67" s="207">
        <v>135</v>
      </c>
      <c r="CU67" t="s">
        <v>65</v>
      </c>
      <c r="CY67" s="208">
        <f>'הוצאות והכנסות'!D28</f>
        <v>0</v>
      </c>
      <c r="CZ67" s="209">
        <v>135</v>
      </c>
    </row>
    <row r="68" spans="98:104" ht="15" customHeight="1">
      <c r="CT68" s="207">
        <v>134</v>
      </c>
      <c r="CU68" t="s">
        <v>51</v>
      </c>
      <c r="CY68" s="208">
        <f>'הוצאות והכנסות'!D24</f>
        <v>0</v>
      </c>
      <c r="CZ68" s="209">
        <v>134</v>
      </c>
    </row>
    <row r="69" spans="98:104" ht="15" customHeight="1">
      <c r="CT69" s="207">
        <v>76</v>
      </c>
      <c r="CU69" t="s">
        <v>55</v>
      </c>
      <c r="CY69" s="208">
        <f>'הוצאות והכנסות'!D25</f>
        <v>0</v>
      </c>
      <c r="CZ69" s="209">
        <v>76</v>
      </c>
    </row>
    <row r="70" spans="98:104" ht="15" customHeight="1">
      <c r="CT70" s="207">
        <v>32998</v>
      </c>
      <c r="CU70" t="s">
        <v>76</v>
      </c>
      <c r="CY70" s="208">
        <f>'הוצאות והכנסות'!D32</f>
        <v>0</v>
      </c>
      <c r="CZ70" s="209">
        <v>32998</v>
      </c>
    </row>
    <row r="71" spans="98:104" ht="15" customHeight="1">
      <c r="CT71" s="207">
        <v>22</v>
      </c>
      <c r="CU71" t="s">
        <v>123</v>
      </c>
      <c r="CY71" s="215">
        <f>'הוצאות והכנסות'!J56</f>
        <v>0</v>
      </c>
      <c r="CZ71" s="209">
        <v>22</v>
      </c>
    </row>
    <row r="72" spans="98:104" ht="15" customHeight="1">
      <c r="CT72" s="207">
        <v>21</v>
      </c>
      <c r="CU72" t="s">
        <v>115</v>
      </c>
      <c r="CY72" s="215">
        <f>'הוצאות והכנסות'!J53</f>
        <v>0</v>
      </c>
      <c r="CZ72" s="209">
        <v>21</v>
      </c>
    </row>
    <row r="73" spans="98:104" ht="15" customHeight="1">
      <c r="CT73" s="207">
        <v>79</v>
      </c>
      <c r="CU73" t="s">
        <v>118</v>
      </c>
      <c r="CY73" s="215">
        <f>'הוצאות והכנסות'!J54</f>
        <v>0</v>
      </c>
      <c r="CZ73" s="209">
        <v>79</v>
      </c>
    </row>
    <row r="74" spans="98:104" ht="15" customHeight="1">
      <c r="CT74" s="207">
        <v>82</v>
      </c>
      <c r="CU74" t="s">
        <v>121</v>
      </c>
      <c r="CY74" s="215">
        <f>'הוצאות והכנסות'!J55</f>
        <v>0</v>
      </c>
      <c r="CZ74" s="209">
        <v>82</v>
      </c>
    </row>
    <row r="75" spans="98:104" ht="15" customHeight="1">
      <c r="CT75" s="207">
        <v>32989</v>
      </c>
      <c r="CU75" t="s">
        <v>132</v>
      </c>
      <c r="CY75" s="215">
        <f>'הוצאות והכנסות'!J61</f>
        <v>0</v>
      </c>
      <c r="CZ75" s="209">
        <v>32989</v>
      </c>
    </row>
    <row r="76" spans="98:104" ht="15" customHeight="1">
      <c r="CT76" s="207">
        <v>83</v>
      </c>
      <c r="CU76" t="s">
        <v>130</v>
      </c>
      <c r="CY76" s="215">
        <f>'הוצאות והכנסות'!J59</f>
        <v>0</v>
      </c>
      <c r="CZ76" s="209">
        <v>83</v>
      </c>
    </row>
    <row r="77" spans="98:104" ht="15" customHeight="1">
      <c r="CT77" s="207">
        <v>80</v>
      </c>
      <c r="CU77" t="s">
        <v>133</v>
      </c>
      <c r="CY77" s="215">
        <f>'הוצאות והכנסות'!J62</f>
        <v>0</v>
      </c>
      <c r="CZ77" s="209">
        <v>80</v>
      </c>
    </row>
    <row r="78" spans="98:104" ht="15" customHeight="1">
      <c r="CT78" s="207">
        <v>31</v>
      </c>
      <c r="CU78" t="s">
        <v>128</v>
      </c>
      <c r="CY78" s="215">
        <f>'הוצאות והכנסות'!J58</f>
        <v>0</v>
      </c>
      <c r="CZ78" s="209">
        <v>31</v>
      </c>
    </row>
    <row r="79" spans="98:104" ht="15" customHeight="1">
      <c r="CT79" s="207">
        <v>32990</v>
      </c>
      <c r="CU79" t="s">
        <v>131</v>
      </c>
      <c r="CY79" s="215">
        <f>'הוצאות והכנסות'!J60</f>
        <v>0</v>
      </c>
      <c r="CZ79" s="209">
        <v>32990</v>
      </c>
    </row>
    <row r="80" spans="98:104" ht="15" customHeight="1">
      <c r="CT80" s="207">
        <v>172</v>
      </c>
      <c r="CU80" t="s">
        <v>126</v>
      </c>
      <c r="CY80" s="215">
        <f>'הוצאות והכנסות'!J57</f>
        <v>0</v>
      </c>
      <c r="CZ80" s="209">
        <v>172</v>
      </c>
    </row>
    <row r="81" spans="98:104" ht="15" customHeight="1">
      <c r="CT81" s="207">
        <v>96</v>
      </c>
      <c r="CU81" t="s">
        <v>108</v>
      </c>
      <c r="CY81" s="208">
        <f>'הוצאות והכנסות'!D48</f>
        <v>0</v>
      </c>
      <c r="CZ81" s="209">
        <v>96</v>
      </c>
    </row>
    <row r="82" spans="98:104" ht="15" customHeight="1">
      <c r="CT82" s="207">
        <v>92</v>
      </c>
      <c r="CU82" t="s">
        <v>102</v>
      </c>
      <c r="CY82" s="208">
        <f>'הוצאות והכנסות'!D46</f>
        <v>0</v>
      </c>
      <c r="CZ82" s="209">
        <v>92</v>
      </c>
    </row>
    <row r="83" spans="98:104" ht="15" customHeight="1">
      <c r="CT83" s="207">
        <v>94</v>
      </c>
      <c r="CU83" t="s">
        <v>105</v>
      </c>
      <c r="CY83" s="208">
        <f>'הוצאות והכנסות'!D47</f>
        <v>0</v>
      </c>
      <c r="CZ83" s="209">
        <v>94</v>
      </c>
    </row>
    <row r="84" spans="98:104" ht="15" customHeight="1">
      <c r="CT84" s="207">
        <v>91</v>
      </c>
      <c r="CU84" t="s">
        <v>100</v>
      </c>
      <c r="CY84" s="208">
        <f>'הוצאות והכנסות'!D45</f>
        <v>0</v>
      </c>
      <c r="CZ84" s="209">
        <v>91</v>
      </c>
    </row>
    <row r="85" spans="98:104" ht="15" customHeight="1">
      <c r="CT85" s="207">
        <v>25</v>
      </c>
      <c r="CU85" t="s">
        <v>110</v>
      </c>
      <c r="CY85" s="208">
        <f>'הוצאות והכנסות'!D49</f>
        <v>0</v>
      </c>
      <c r="CZ85" s="209">
        <v>25</v>
      </c>
    </row>
    <row r="86" spans="98:104" ht="15" customHeight="1">
      <c r="CT86" s="207">
        <v>19</v>
      </c>
      <c r="CU86" t="s">
        <v>227</v>
      </c>
      <c r="CY86" s="208">
        <f>'הוצאות והכנסות'!P24</f>
        <v>0</v>
      </c>
      <c r="CZ86" s="209">
        <v>19</v>
      </c>
    </row>
    <row r="87" spans="98:104" ht="15" customHeight="1">
      <c r="CT87" s="207">
        <v>16</v>
      </c>
      <c r="CU87" t="s">
        <v>49</v>
      </c>
      <c r="CY87" s="208">
        <f>'הוצאות והכנסות'!P23</f>
        <v>0</v>
      </c>
      <c r="CZ87" s="209">
        <v>16</v>
      </c>
    </row>
    <row r="88" spans="98:104" ht="15" customHeight="1">
      <c r="CT88" s="207">
        <v>32991</v>
      </c>
      <c r="CU88" t="s">
        <v>57</v>
      </c>
      <c r="CY88" s="208">
        <f>'הוצאות והכנסות'!P25</f>
        <v>0</v>
      </c>
      <c r="CZ88" s="209">
        <v>32991</v>
      </c>
    </row>
    <row r="89" spans="97:104" ht="15" customHeight="1" thickBot="1">
      <c r="CS89" s="210"/>
      <c r="CT89" s="211">
        <v>181</v>
      </c>
      <c r="CU89" s="212" t="s">
        <v>61</v>
      </c>
      <c r="CV89" s="210"/>
      <c r="CW89" s="210"/>
      <c r="CY89" s="208">
        <f>'הוצאות והכנסות'!P26</f>
        <v>0</v>
      </c>
      <c r="CZ89" s="209">
        <v>181</v>
      </c>
    </row>
    <row r="90" spans="98:104" ht="15" customHeight="1">
      <c r="CT90" s="213">
        <v>48</v>
      </c>
      <c r="CU90" t="s">
        <v>38</v>
      </c>
      <c r="CY90" s="208">
        <f>'הוצאות והכנסות'!U18</f>
        <v>0</v>
      </c>
      <c r="CZ90" s="209">
        <v>48</v>
      </c>
    </row>
    <row r="91" spans="98:104" ht="15" customHeight="1">
      <c r="CT91" s="207">
        <v>38</v>
      </c>
      <c r="CU91" t="s">
        <v>22</v>
      </c>
      <c r="CY91" s="208">
        <f>'הוצאות והכנסות'!U14</f>
        <v>0</v>
      </c>
      <c r="CZ91" s="209">
        <v>38</v>
      </c>
    </row>
    <row r="92" spans="98:104" ht="15" customHeight="1">
      <c r="CT92" s="207">
        <v>39</v>
      </c>
      <c r="CU92" t="s">
        <v>26</v>
      </c>
      <c r="CY92" s="208">
        <f>'הוצאות והכנסות'!U15</f>
        <v>0</v>
      </c>
      <c r="CZ92" s="209">
        <v>39</v>
      </c>
    </row>
    <row r="93" spans="98:104" ht="15" customHeight="1">
      <c r="CT93" s="207">
        <v>40</v>
      </c>
      <c r="CU93" t="s">
        <v>30</v>
      </c>
      <c r="CY93" s="208">
        <f>'הוצאות והכנסות'!U16</f>
        <v>0</v>
      </c>
      <c r="CZ93" s="209">
        <v>40</v>
      </c>
    </row>
    <row r="94" spans="98:104" ht="15" customHeight="1">
      <c r="CT94" s="207">
        <v>41</v>
      </c>
      <c r="CU94" t="s">
        <v>34</v>
      </c>
      <c r="CY94" s="208">
        <f>'הוצאות והכנסות'!U17</f>
        <v>0</v>
      </c>
      <c r="CZ94" s="209">
        <v>41</v>
      </c>
    </row>
    <row r="95" spans="98:104" ht="15" customHeight="1">
      <c r="CT95" s="214">
        <v>44</v>
      </c>
      <c r="CU95" t="s">
        <v>54</v>
      </c>
      <c r="CY95" s="208">
        <f>'הוצאות והכנסות'!U24</f>
        <v>0</v>
      </c>
      <c r="CZ95" s="209">
        <v>44</v>
      </c>
    </row>
    <row r="96" spans="98:104" ht="15" customHeight="1">
      <c r="CT96" s="214">
        <v>33002</v>
      </c>
      <c r="CU96" t="s">
        <v>62</v>
      </c>
      <c r="CY96" s="208">
        <f>'הוצאות והכנסות'!U26</f>
        <v>0</v>
      </c>
      <c r="CZ96" s="209">
        <v>33002</v>
      </c>
    </row>
    <row r="97" spans="98:104" ht="15" customHeight="1">
      <c r="CT97" s="207">
        <v>33001</v>
      </c>
      <c r="CU97" t="s">
        <v>58</v>
      </c>
      <c r="CY97" s="208">
        <f>'הוצאות והכנסות'!U25</f>
        <v>0</v>
      </c>
      <c r="CZ97" s="209">
        <v>33001</v>
      </c>
    </row>
    <row r="98" spans="98:104" ht="15" customHeight="1">
      <c r="CT98" s="207">
        <v>42</v>
      </c>
      <c r="CU98" t="s">
        <v>46</v>
      </c>
      <c r="CY98" s="208">
        <f>'הוצאות והכנסות'!U22</f>
        <v>0</v>
      </c>
      <c r="CZ98" s="209">
        <v>42</v>
      </c>
    </row>
    <row r="99" spans="98:104" ht="15" customHeight="1">
      <c r="CT99" s="207">
        <v>43</v>
      </c>
      <c r="CU99" t="s">
        <v>50</v>
      </c>
      <c r="CY99" s="208">
        <f>'הוצאות והכנסות'!U23</f>
        <v>0</v>
      </c>
      <c r="CZ99" s="209">
        <v>43</v>
      </c>
    </row>
    <row r="100" spans="98:104" ht="15" customHeight="1">
      <c r="CT100" s="207">
        <v>47</v>
      </c>
      <c r="CU100" t="s">
        <v>78</v>
      </c>
      <c r="CY100" s="208">
        <f>'הוצאות והכנסות'!U32</f>
        <v>0</v>
      </c>
      <c r="CZ100" s="209">
        <v>47</v>
      </c>
    </row>
    <row r="101" spans="98:104" ht="15" customHeight="1">
      <c r="CT101" s="207">
        <v>33003</v>
      </c>
      <c r="CU101" t="s">
        <v>228</v>
      </c>
      <c r="CY101" s="208">
        <f>'הוצאות והכנסות'!U34</f>
        <v>0</v>
      </c>
      <c r="CZ101" s="209">
        <v>33003</v>
      </c>
    </row>
    <row r="102" spans="98:104" ht="15" customHeight="1">
      <c r="CT102" s="207">
        <v>49</v>
      </c>
      <c r="CU102" t="s">
        <v>80</v>
      </c>
      <c r="CY102" s="208">
        <f>'הוצאות והכנסות'!U33</f>
        <v>0</v>
      </c>
      <c r="CZ102" s="209">
        <v>49</v>
      </c>
    </row>
    <row r="103" spans="98:104" ht="15" customHeight="1">
      <c r="CT103" s="207">
        <v>45</v>
      </c>
      <c r="CU103" t="s">
        <v>75</v>
      </c>
      <c r="CY103" s="208">
        <f>'הוצאות והכנסות'!U31</f>
        <v>0</v>
      </c>
      <c r="CZ103" s="209">
        <v>45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3"/>
  <sheetViews>
    <sheetView rightToLeft="1" zoomScalePageLayoutView="0" workbookViewId="0" topLeftCell="A1">
      <selection activeCell="B3" sqref="B3"/>
    </sheetView>
  </sheetViews>
  <sheetFormatPr defaultColWidth="12.625" defaultRowHeight="15" customHeight="1"/>
  <cols>
    <col min="1" max="1" width="12.625" style="0" customWidth="1"/>
    <col min="2" max="2" width="12.625" style="3" customWidth="1"/>
  </cols>
  <sheetData>
    <row r="1" ht="15" customHeight="1">
      <c r="A1" s="2" t="s">
        <v>211</v>
      </c>
    </row>
    <row r="3" spans="2:3" ht="15" customHeight="1">
      <c r="B3" s="4" t="s">
        <v>212</v>
      </c>
      <c r="C3" s="1" t="s">
        <v>213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2194D2"/>
  </sheetPr>
  <dimension ref="A2:IV69"/>
  <sheetViews>
    <sheetView showGridLines="0" rightToLeft="1" zoomScalePageLayoutView="0" workbookViewId="0" topLeftCell="A1">
      <selection activeCell="H14" sqref="H14"/>
    </sheetView>
  </sheetViews>
  <sheetFormatPr defaultColWidth="0" defaultRowHeight="0" customHeight="1" zeroHeight="1"/>
  <cols>
    <col min="1" max="1" width="18.375" style="5" customWidth="1"/>
    <col min="2" max="6" width="13.875" style="5" customWidth="1"/>
    <col min="7" max="7" width="10.125" style="5" customWidth="1"/>
    <col min="8" max="8" width="10.625" style="5" customWidth="1"/>
    <col min="9" max="9" width="14.25390625" style="5" customWidth="1"/>
    <col min="10" max="10" width="10.375" style="5" customWidth="1"/>
    <col min="11" max="11" width="9.625" style="5" customWidth="1"/>
    <col min="12" max="12" width="5.125" style="5" customWidth="1"/>
    <col min="13" max="13" width="6.125" style="319" customWidth="1"/>
    <col min="14" max="16384" width="0.12890625" style="319" customWidth="1"/>
  </cols>
  <sheetData>
    <row r="1" ht="7.5" customHeight="1" thickBot="1"/>
    <row r="2" spans="2:11" ht="15.75" customHeight="1" thickBot="1">
      <c r="B2" s="6" t="s">
        <v>134</v>
      </c>
      <c r="I2" s="270" t="s">
        <v>135</v>
      </c>
      <c r="J2" s="271"/>
      <c r="K2" s="272"/>
    </row>
    <row r="3" spans="2:11" ht="15.75" customHeight="1">
      <c r="B3" s="284" t="s">
        <v>136</v>
      </c>
      <c r="C3" s="284"/>
      <c r="D3" s="284"/>
      <c r="E3" s="284"/>
      <c r="F3" s="284"/>
      <c r="G3" s="284"/>
      <c r="I3" s="7" t="s">
        <v>104</v>
      </c>
      <c r="J3" s="8" t="s">
        <v>137</v>
      </c>
      <c r="K3" s="9" t="s">
        <v>138</v>
      </c>
    </row>
    <row r="4" spans="2:11" ht="15.75" customHeight="1" thickBot="1">
      <c r="B4" s="284"/>
      <c r="C4" s="284"/>
      <c r="D4" s="284"/>
      <c r="E4" s="284"/>
      <c r="F4" s="284"/>
      <c r="G4" s="284"/>
      <c r="I4" s="10">
        <f>E50</f>
        <v>0</v>
      </c>
      <c r="J4" s="11">
        <f>S29+T29</f>
        <v>0</v>
      </c>
      <c r="K4" s="12">
        <f>I4-J4</f>
        <v>0</v>
      </c>
    </row>
    <row r="5" spans="2:9" ht="15.75" customHeight="1">
      <c r="B5" s="284"/>
      <c r="C5" s="284"/>
      <c r="D5" s="284"/>
      <c r="E5" s="284"/>
      <c r="F5" s="284"/>
      <c r="G5" s="284"/>
      <c r="I5" s="74"/>
    </row>
    <row r="6" ht="7.5" customHeight="1" thickBot="1"/>
    <row r="7" spans="1:31" ht="16.5" customHeight="1">
      <c r="A7" s="105" t="s">
        <v>139</v>
      </c>
      <c r="B7" s="106"/>
      <c r="C7" s="106"/>
      <c r="D7" s="106"/>
      <c r="E7" s="106"/>
      <c r="F7" s="106"/>
      <c r="G7" s="106"/>
      <c r="H7" s="107"/>
      <c r="I7" s="18"/>
      <c r="J7" s="280" t="s">
        <v>140</v>
      </c>
      <c r="K7" s="280"/>
      <c r="L7" s="280"/>
      <c r="M7" s="280"/>
      <c r="N7" s="320"/>
      <c r="T7" s="321" t="s">
        <v>141</v>
      </c>
      <c r="U7" s="321"/>
      <c r="V7" s="321"/>
      <c r="W7" s="321"/>
      <c r="X7" s="321"/>
      <c r="Y7" s="321"/>
      <c r="Z7" s="321"/>
      <c r="AA7" s="321"/>
      <c r="AB7" s="321"/>
      <c r="AC7" s="321"/>
      <c r="AE7" s="319" t="s">
        <v>142</v>
      </c>
    </row>
    <row r="8" spans="1:256" ht="30.75" thickBot="1">
      <c r="A8" s="108" t="s">
        <v>143</v>
      </c>
      <c r="B8" s="102" t="s">
        <v>144</v>
      </c>
      <c r="C8" s="102" t="s">
        <v>145</v>
      </c>
      <c r="D8" s="102" t="s">
        <v>146</v>
      </c>
      <c r="E8" s="102" t="s">
        <v>147</v>
      </c>
      <c r="F8" s="102" t="s">
        <v>148</v>
      </c>
      <c r="G8" s="103" t="s">
        <v>149</v>
      </c>
      <c r="H8" s="109" t="s">
        <v>150</v>
      </c>
      <c r="I8" s="197" t="s">
        <v>151</v>
      </c>
      <c r="J8" s="280"/>
      <c r="K8" s="280"/>
      <c r="L8" s="280"/>
      <c r="M8" s="280"/>
      <c r="N8" s="320"/>
      <c r="T8" s="322" t="s">
        <v>152</v>
      </c>
      <c r="U8" s="322" t="s">
        <v>153</v>
      </c>
      <c r="V8" s="323"/>
      <c r="W8" s="324"/>
      <c r="X8" s="324"/>
      <c r="Y8" s="324"/>
      <c r="Z8" s="325"/>
      <c r="AA8" s="324"/>
      <c r="AB8" s="324"/>
      <c r="AC8" s="324"/>
      <c r="AE8" s="319">
        <v>1</v>
      </c>
      <c r="AF8" s="319">
        <f>AE8+1</f>
        <v>2</v>
      </c>
      <c r="AG8" s="319">
        <f aca="true" t="shared" si="0" ref="AG8:CR8">AF8+1</f>
        <v>3</v>
      </c>
      <c r="AH8" s="319">
        <f t="shared" si="0"/>
        <v>4</v>
      </c>
      <c r="AI8" s="319">
        <f t="shared" si="0"/>
        <v>5</v>
      </c>
      <c r="AJ8" s="319">
        <f t="shared" si="0"/>
        <v>6</v>
      </c>
      <c r="AK8" s="319">
        <f t="shared" si="0"/>
        <v>7</v>
      </c>
      <c r="AL8" s="319">
        <f t="shared" si="0"/>
        <v>8</v>
      </c>
      <c r="AM8" s="319">
        <f t="shared" si="0"/>
        <v>9</v>
      </c>
      <c r="AN8" s="319">
        <f t="shared" si="0"/>
        <v>10</v>
      </c>
      <c r="AO8" s="319">
        <f t="shared" si="0"/>
        <v>11</v>
      </c>
      <c r="AP8" s="319">
        <f t="shared" si="0"/>
        <v>12</v>
      </c>
      <c r="AQ8" s="319">
        <f t="shared" si="0"/>
        <v>13</v>
      </c>
      <c r="AR8" s="319">
        <f t="shared" si="0"/>
        <v>14</v>
      </c>
      <c r="AS8" s="319">
        <f t="shared" si="0"/>
        <v>15</v>
      </c>
      <c r="AT8" s="319">
        <f t="shared" si="0"/>
        <v>16</v>
      </c>
      <c r="AU8" s="319">
        <f t="shared" si="0"/>
        <v>17</v>
      </c>
      <c r="AV8" s="319">
        <f t="shared" si="0"/>
        <v>18</v>
      </c>
      <c r="AW8" s="319">
        <f t="shared" si="0"/>
        <v>19</v>
      </c>
      <c r="AX8" s="319">
        <f t="shared" si="0"/>
        <v>20</v>
      </c>
      <c r="AY8" s="319">
        <f t="shared" si="0"/>
        <v>21</v>
      </c>
      <c r="AZ8" s="319">
        <f t="shared" si="0"/>
        <v>22</v>
      </c>
      <c r="BA8" s="319">
        <f t="shared" si="0"/>
        <v>23</v>
      </c>
      <c r="BB8" s="319">
        <f t="shared" si="0"/>
        <v>24</v>
      </c>
      <c r="BC8" s="319">
        <f t="shared" si="0"/>
        <v>25</v>
      </c>
      <c r="BD8" s="319">
        <f t="shared" si="0"/>
        <v>26</v>
      </c>
      <c r="BE8" s="319">
        <f t="shared" si="0"/>
        <v>27</v>
      </c>
      <c r="BF8" s="319">
        <f t="shared" si="0"/>
        <v>28</v>
      </c>
      <c r="BG8" s="319">
        <f t="shared" si="0"/>
        <v>29</v>
      </c>
      <c r="BH8" s="319">
        <f t="shared" si="0"/>
        <v>30</v>
      </c>
      <c r="BI8" s="319">
        <f t="shared" si="0"/>
        <v>31</v>
      </c>
      <c r="BJ8" s="319">
        <f t="shared" si="0"/>
        <v>32</v>
      </c>
      <c r="BK8" s="319">
        <f t="shared" si="0"/>
        <v>33</v>
      </c>
      <c r="BL8" s="319">
        <f t="shared" si="0"/>
        <v>34</v>
      </c>
      <c r="BM8" s="319">
        <f t="shared" si="0"/>
        <v>35</v>
      </c>
      <c r="BN8" s="319">
        <f t="shared" si="0"/>
        <v>36</v>
      </c>
      <c r="BO8" s="319">
        <f t="shared" si="0"/>
        <v>37</v>
      </c>
      <c r="BP8" s="319">
        <f t="shared" si="0"/>
        <v>38</v>
      </c>
      <c r="BQ8" s="319">
        <f t="shared" si="0"/>
        <v>39</v>
      </c>
      <c r="BR8" s="319">
        <f t="shared" si="0"/>
        <v>40</v>
      </c>
      <c r="BS8" s="319">
        <f t="shared" si="0"/>
        <v>41</v>
      </c>
      <c r="BT8" s="319">
        <f t="shared" si="0"/>
        <v>42</v>
      </c>
      <c r="BU8" s="319">
        <f t="shared" si="0"/>
        <v>43</v>
      </c>
      <c r="BV8" s="319">
        <f t="shared" si="0"/>
        <v>44</v>
      </c>
      <c r="BW8" s="319">
        <f t="shared" si="0"/>
        <v>45</v>
      </c>
      <c r="BX8" s="319">
        <f t="shared" si="0"/>
        <v>46</v>
      </c>
      <c r="BY8" s="319">
        <f t="shared" si="0"/>
        <v>47</v>
      </c>
      <c r="BZ8" s="319">
        <f t="shared" si="0"/>
        <v>48</v>
      </c>
      <c r="CA8" s="319">
        <f t="shared" si="0"/>
        <v>49</v>
      </c>
      <c r="CB8" s="319">
        <f t="shared" si="0"/>
        <v>50</v>
      </c>
      <c r="CC8" s="319">
        <f t="shared" si="0"/>
        <v>51</v>
      </c>
      <c r="CD8" s="319">
        <f t="shared" si="0"/>
        <v>52</v>
      </c>
      <c r="CE8" s="319">
        <f t="shared" si="0"/>
        <v>53</v>
      </c>
      <c r="CF8" s="319">
        <f t="shared" si="0"/>
        <v>54</v>
      </c>
      <c r="CG8" s="319">
        <f t="shared" si="0"/>
        <v>55</v>
      </c>
      <c r="CH8" s="319">
        <f t="shared" si="0"/>
        <v>56</v>
      </c>
      <c r="CI8" s="319">
        <f t="shared" si="0"/>
        <v>57</v>
      </c>
      <c r="CJ8" s="319">
        <f t="shared" si="0"/>
        <v>58</v>
      </c>
      <c r="CK8" s="319">
        <f t="shared" si="0"/>
        <v>59</v>
      </c>
      <c r="CL8" s="319">
        <f t="shared" si="0"/>
        <v>60</v>
      </c>
      <c r="CM8" s="319">
        <f t="shared" si="0"/>
        <v>61</v>
      </c>
      <c r="CN8" s="319">
        <f t="shared" si="0"/>
        <v>62</v>
      </c>
      <c r="CO8" s="319">
        <f t="shared" si="0"/>
        <v>63</v>
      </c>
      <c r="CP8" s="319">
        <f t="shared" si="0"/>
        <v>64</v>
      </c>
      <c r="CQ8" s="319">
        <f t="shared" si="0"/>
        <v>65</v>
      </c>
      <c r="CR8" s="319">
        <f t="shared" si="0"/>
        <v>66</v>
      </c>
      <c r="CS8" s="319">
        <f aca="true" t="shared" si="1" ref="CS8:FD8">CR8+1</f>
        <v>67</v>
      </c>
      <c r="CT8" s="319">
        <f t="shared" si="1"/>
        <v>68</v>
      </c>
      <c r="CU8" s="319">
        <f t="shared" si="1"/>
        <v>69</v>
      </c>
      <c r="CV8" s="319">
        <f t="shared" si="1"/>
        <v>70</v>
      </c>
      <c r="CW8" s="319">
        <f t="shared" si="1"/>
        <v>71</v>
      </c>
      <c r="CX8" s="319">
        <f t="shared" si="1"/>
        <v>72</v>
      </c>
      <c r="CY8" s="319">
        <f t="shared" si="1"/>
        <v>73</v>
      </c>
      <c r="CZ8" s="319">
        <f t="shared" si="1"/>
        <v>74</v>
      </c>
      <c r="DA8" s="319">
        <f t="shared" si="1"/>
        <v>75</v>
      </c>
      <c r="DB8" s="319">
        <f t="shared" si="1"/>
        <v>76</v>
      </c>
      <c r="DC8" s="319">
        <f t="shared" si="1"/>
        <v>77</v>
      </c>
      <c r="DD8" s="319">
        <f t="shared" si="1"/>
        <v>78</v>
      </c>
      <c r="DE8" s="319">
        <f t="shared" si="1"/>
        <v>79</v>
      </c>
      <c r="DF8" s="319">
        <f t="shared" si="1"/>
        <v>80</v>
      </c>
      <c r="DG8" s="319">
        <f t="shared" si="1"/>
        <v>81</v>
      </c>
      <c r="DH8" s="319">
        <f t="shared" si="1"/>
        <v>82</v>
      </c>
      <c r="DI8" s="319">
        <f t="shared" si="1"/>
        <v>83</v>
      </c>
      <c r="DJ8" s="319">
        <f t="shared" si="1"/>
        <v>84</v>
      </c>
      <c r="DK8" s="319">
        <f t="shared" si="1"/>
        <v>85</v>
      </c>
      <c r="DL8" s="319">
        <f t="shared" si="1"/>
        <v>86</v>
      </c>
      <c r="DM8" s="319">
        <f t="shared" si="1"/>
        <v>87</v>
      </c>
      <c r="DN8" s="319">
        <f t="shared" si="1"/>
        <v>88</v>
      </c>
      <c r="DO8" s="319">
        <f t="shared" si="1"/>
        <v>89</v>
      </c>
      <c r="DP8" s="319">
        <f t="shared" si="1"/>
        <v>90</v>
      </c>
      <c r="DQ8" s="319">
        <f t="shared" si="1"/>
        <v>91</v>
      </c>
      <c r="DR8" s="319">
        <f t="shared" si="1"/>
        <v>92</v>
      </c>
      <c r="DS8" s="319">
        <f t="shared" si="1"/>
        <v>93</v>
      </c>
      <c r="DT8" s="319">
        <f t="shared" si="1"/>
        <v>94</v>
      </c>
      <c r="DU8" s="319">
        <f t="shared" si="1"/>
        <v>95</v>
      </c>
      <c r="DV8" s="319">
        <f t="shared" si="1"/>
        <v>96</v>
      </c>
      <c r="DW8" s="319">
        <f t="shared" si="1"/>
        <v>97</v>
      </c>
      <c r="DX8" s="319">
        <f t="shared" si="1"/>
        <v>98</v>
      </c>
      <c r="DY8" s="319">
        <f t="shared" si="1"/>
        <v>99</v>
      </c>
      <c r="DZ8" s="319">
        <f t="shared" si="1"/>
        <v>100</v>
      </c>
      <c r="EA8" s="319">
        <f t="shared" si="1"/>
        <v>101</v>
      </c>
      <c r="EB8" s="319">
        <f t="shared" si="1"/>
        <v>102</v>
      </c>
      <c r="EC8" s="319">
        <f t="shared" si="1"/>
        <v>103</v>
      </c>
      <c r="ED8" s="319">
        <f t="shared" si="1"/>
        <v>104</v>
      </c>
      <c r="EE8" s="319">
        <f t="shared" si="1"/>
        <v>105</v>
      </c>
      <c r="EF8" s="319">
        <f t="shared" si="1"/>
        <v>106</v>
      </c>
      <c r="EG8" s="319">
        <f t="shared" si="1"/>
        <v>107</v>
      </c>
      <c r="EH8" s="319">
        <f t="shared" si="1"/>
        <v>108</v>
      </c>
      <c r="EI8" s="319">
        <f t="shared" si="1"/>
        <v>109</v>
      </c>
      <c r="EJ8" s="319">
        <f t="shared" si="1"/>
        <v>110</v>
      </c>
      <c r="EK8" s="319">
        <f t="shared" si="1"/>
        <v>111</v>
      </c>
      <c r="EL8" s="319">
        <f t="shared" si="1"/>
        <v>112</v>
      </c>
      <c r="EM8" s="319">
        <f t="shared" si="1"/>
        <v>113</v>
      </c>
      <c r="EN8" s="319">
        <f t="shared" si="1"/>
        <v>114</v>
      </c>
      <c r="EO8" s="319">
        <f t="shared" si="1"/>
        <v>115</v>
      </c>
      <c r="EP8" s="319">
        <f t="shared" si="1"/>
        <v>116</v>
      </c>
      <c r="EQ8" s="319">
        <f t="shared" si="1"/>
        <v>117</v>
      </c>
      <c r="ER8" s="319">
        <f t="shared" si="1"/>
        <v>118</v>
      </c>
      <c r="ES8" s="319">
        <f t="shared" si="1"/>
        <v>119</v>
      </c>
      <c r="ET8" s="319">
        <f t="shared" si="1"/>
        <v>120</v>
      </c>
      <c r="EU8" s="319">
        <f t="shared" si="1"/>
        <v>121</v>
      </c>
      <c r="EV8" s="319">
        <f t="shared" si="1"/>
        <v>122</v>
      </c>
      <c r="EW8" s="319">
        <f t="shared" si="1"/>
        <v>123</v>
      </c>
      <c r="EX8" s="319">
        <f t="shared" si="1"/>
        <v>124</v>
      </c>
      <c r="EY8" s="319">
        <f t="shared" si="1"/>
        <v>125</v>
      </c>
      <c r="EZ8" s="319">
        <f t="shared" si="1"/>
        <v>126</v>
      </c>
      <c r="FA8" s="319">
        <f t="shared" si="1"/>
        <v>127</v>
      </c>
      <c r="FB8" s="319">
        <f t="shared" si="1"/>
        <v>128</v>
      </c>
      <c r="FC8" s="319">
        <f t="shared" si="1"/>
        <v>129</v>
      </c>
      <c r="FD8" s="319">
        <f t="shared" si="1"/>
        <v>130</v>
      </c>
      <c r="FE8" s="319">
        <f aca="true" t="shared" si="2" ref="FE8:HP8">FD8+1</f>
        <v>131</v>
      </c>
      <c r="FF8" s="319">
        <f t="shared" si="2"/>
        <v>132</v>
      </c>
      <c r="FG8" s="319">
        <f t="shared" si="2"/>
        <v>133</v>
      </c>
      <c r="FH8" s="319">
        <f t="shared" si="2"/>
        <v>134</v>
      </c>
      <c r="FI8" s="319">
        <f t="shared" si="2"/>
        <v>135</v>
      </c>
      <c r="FJ8" s="319">
        <f t="shared" si="2"/>
        <v>136</v>
      </c>
      <c r="FK8" s="319">
        <f t="shared" si="2"/>
        <v>137</v>
      </c>
      <c r="FL8" s="319">
        <f t="shared" si="2"/>
        <v>138</v>
      </c>
      <c r="FM8" s="319">
        <f t="shared" si="2"/>
        <v>139</v>
      </c>
      <c r="FN8" s="319">
        <f t="shared" si="2"/>
        <v>140</v>
      </c>
      <c r="FO8" s="319">
        <f t="shared" si="2"/>
        <v>141</v>
      </c>
      <c r="FP8" s="319">
        <f t="shared" si="2"/>
        <v>142</v>
      </c>
      <c r="FQ8" s="319">
        <f t="shared" si="2"/>
        <v>143</v>
      </c>
      <c r="FR8" s="319">
        <f t="shared" si="2"/>
        <v>144</v>
      </c>
      <c r="FS8" s="319">
        <f t="shared" si="2"/>
        <v>145</v>
      </c>
      <c r="FT8" s="319">
        <f t="shared" si="2"/>
        <v>146</v>
      </c>
      <c r="FU8" s="319">
        <f t="shared" si="2"/>
        <v>147</v>
      </c>
      <c r="FV8" s="319">
        <f t="shared" si="2"/>
        <v>148</v>
      </c>
      <c r="FW8" s="319">
        <f t="shared" si="2"/>
        <v>149</v>
      </c>
      <c r="FX8" s="319">
        <f t="shared" si="2"/>
        <v>150</v>
      </c>
      <c r="FY8" s="319">
        <f t="shared" si="2"/>
        <v>151</v>
      </c>
      <c r="FZ8" s="319">
        <f t="shared" si="2"/>
        <v>152</v>
      </c>
      <c r="GA8" s="319">
        <f t="shared" si="2"/>
        <v>153</v>
      </c>
      <c r="GB8" s="319">
        <f t="shared" si="2"/>
        <v>154</v>
      </c>
      <c r="GC8" s="319">
        <f t="shared" si="2"/>
        <v>155</v>
      </c>
      <c r="GD8" s="319">
        <f t="shared" si="2"/>
        <v>156</v>
      </c>
      <c r="GE8" s="319">
        <f t="shared" si="2"/>
        <v>157</v>
      </c>
      <c r="GF8" s="319">
        <f t="shared" si="2"/>
        <v>158</v>
      </c>
      <c r="GG8" s="319">
        <f t="shared" si="2"/>
        <v>159</v>
      </c>
      <c r="GH8" s="319">
        <f t="shared" si="2"/>
        <v>160</v>
      </c>
      <c r="GI8" s="319">
        <f t="shared" si="2"/>
        <v>161</v>
      </c>
      <c r="GJ8" s="319">
        <f t="shared" si="2"/>
        <v>162</v>
      </c>
      <c r="GK8" s="319">
        <f t="shared" si="2"/>
        <v>163</v>
      </c>
      <c r="GL8" s="319">
        <f t="shared" si="2"/>
        <v>164</v>
      </c>
      <c r="GM8" s="319">
        <f t="shared" si="2"/>
        <v>165</v>
      </c>
      <c r="GN8" s="319">
        <f t="shared" si="2"/>
        <v>166</v>
      </c>
      <c r="GO8" s="319">
        <f t="shared" si="2"/>
        <v>167</v>
      </c>
      <c r="GP8" s="319">
        <f t="shared" si="2"/>
        <v>168</v>
      </c>
      <c r="GQ8" s="319">
        <f t="shared" si="2"/>
        <v>169</v>
      </c>
      <c r="GR8" s="319">
        <f t="shared" si="2"/>
        <v>170</v>
      </c>
      <c r="GS8" s="319">
        <f t="shared" si="2"/>
        <v>171</v>
      </c>
      <c r="GT8" s="319">
        <f t="shared" si="2"/>
        <v>172</v>
      </c>
      <c r="GU8" s="319">
        <f t="shared" si="2"/>
        <v>173</v>
      </c>
      <c r="GV8" s="319">
        <f t="shared" si="2"/>
        <v>174</v>
      </c>
      <c r="GW8" s="319">
        <f t="shared" si="2"/>
        <v>175</v>
      </c>
      <c r="GX8" s="319">
        <f t="shared" si="2"/>
        <v>176</v>
      </c>
      <c r="GY8" s="319">
        <f t="shared" si="2"/>
        <v>177</v>
      </c>
      <c r="GZ8" s="319">
        <f t="shared" si="2"/>
        <v>178</v>
      </c>
      <c r="HA8" s="319">
        <f t="shared" si="2"/>
        <v>179</v>
      </c>
      <c r="HB8" s="319">
        <f t="shared" si="2"/>
        <v>180</v>
      </c>
      <c r="HC8" s="319">
        <f t="shared" si="2"/>
        <v>181</v>
      </c>
      <c r="HD8" s="319">
        <f t="shared" si="2"/>
        <v>182</v>
      </c>
      <c r="HE8" s="319">
        <f t="shared" si="2"/>
        <v>183</v>
      </c>
      <c r="HF8" s="319">
        <f t="shared" si="2"/>
        <v>184</v>
      </c>
      <c r="HG8" s="319">
        <f t="shared" si="2"/>
        <v>185</v>
      </c>
      <c r="HH8" s="319">
        <f t="shared" si="2"/>
        <v>186</v>
      </c>
      <c r="HI8" s="319">
        <f t="shared" si="2"/>
        <v>187</v>
      </c>
      <c r="HJ8" s="319">
        <f t="shared" si="2"/>
        <v>188</v>
      </c>
      <c r="HK8" s="319">
        <f t="shared" si="2"/>
        <v>189</v>
      </c>
      <c r="HL8" s="319">
        <f t="shared" si="2"/>
        <v>190</v>
      </c>
      <c r="HM8" s="319">
        <f t="shared" si="2"/>
        <v>191</v>
      </c>
      <c r="HN8" s="319">
        <f t="shared" si="2"/>
        <v>192</v>
      </c>
      <c r="HO8" s="319">
        <f t="shared" si="2"/>
        <v>193</v>
      </c>
      <c r="HP8" s="319">
        <f t="shared" si="2"/>
        <v>194</v>
      </c>
      <c r="HQ8" s="319">
        <f aca="true" t="shared" si="3" ref="HQ8:IV8">HP8+1</f>
        <v>195</v>
      </c>
      <c r="HR8" s="319">
        <f t="shared" si="3"/>
        <v>196</v>
      </c>
      <c r="HS8" s="319">
        <f t="shared" si="3"/>
        <v>197</v>
      </c>
      <c r="HT8" s="319">
        <f t="shared" si="3"/>
        <v>198</v>
      </c>
      <c r="HU8" s="319">
        <f t="shared" si="3"/>
        <v>199</v>
      </c>
      <c r="HV8" s="319">
        <f t="shared" si="3"/>
        <v>200</v>
      </c>
      <c r="HW8" s="319">
        <f t="shared" si="3"/>
        <v>201</v>
      </c>
      <c r="HX8" s="319">
        <f t="shared" si="3"/>
        <v>202</v>
      </c>
      <c r="HY8" s="319">
        <f t="shared" si="3"/>
        <v>203</v>
      </c>
      <c r="HZ8" s="319">
        <f t="shared" si="3"/>
        <v>204</v>
      </c>
      <c r="IA8" s="319">
        <f t="shared" si="3"/>
        <v>205</v>
      </c>
      <c r="IB8" s="319">
        <f t="shared" si="3"/>
        <v>206</v>
      </c>
      <c r="IC8" s="319">
        <f t="shared" si="3"/>
        <v>207</v>
      </c>
      <c r="ID8" s="319">
        <f t="shared" si="3"/>
        <v>208</v>
      </c>
      <c r="IE8" s="319">
        <f t="shared" si="3"/>
        <v>209</v>
      </c>
      <c r="IF8" s="319">
        <f t="shared" si="3"/>
        <v>210</v>
      </c>
      <c r="IG8" s="319">
        <f t="shared" si="3"/>
        <v>211</v>
      </c>
      <c r="IH8" s="319">
        <f t="shared" si="3"/>
        <v>212</v>
      </c>
      <c r="II8" s="319">
        <f t="shared" si="3"/>
        <v>213</v>
      </c>
      <c r="IJ8" s="319">
        <f t="shared" si="3"/>
        <v>214</v>
      </c>
      <c r="IK8" s="319">
        <f t="shared" si="3"/>
        <v>215</v>
      </c>
      <c r="IL8" s="319">
        <f t="shared" si="3"/>
        <v>216</v>
      </c>
      <c r="IM8" s="319">
        <f t="shared" si="3"/>
        <v>217</v>
      </c>
      <c r="IN8" s="319">
        <f t="shared" si="3"/>
        <v>218</v>
      </c>
      <c r="IO8" s="319">
        <f t="shared" si="3"/>
        <v>219</v>
      </c>
      <c r="IP8" s="319">
        <f t="shared" si="3"/>
        <v>220</v>
      </c>
      <c r="IQ8" s="319">
        <f t="shared" si="3"/>
        <v>221</v>
      </c>
      <c r="IR8" s="319">
        <f t="shared" si="3"/>
        <v>222</v>
      </c>
      <c r="IS8" s="319">
        <f t="shared" si="3"/>
        <v>223</v>
      </c>
      <c r="IT8" s="319">
        <f t="shared" si="3"/>
        <v>224</v>
      </c>
      <c r="IU8" s="319">
        <f t="shared" si="3"/>
        <v>225</v>
      </c>
      <c r="IV8" s="319">
        <f t="shared" si="3"/>
        <v>226</v>
      </c>
    </row>
    <row r="9" spans="1:256" ht="15">
      <c r="A9" s="110"/>
      <c r="B9" s="14"/>
      <c r="C9" s="15"/>
      <c r="D9" s="135"/>
      <c r="E9" s="136"/>
      <c r="F9" s="140">
        <f aca="true" t="shared" si="4" ref="F9:F28">IF(D9="",B9,D9*E9)</f>
        <v>0</v>
      </c>
      <c r="G9" s="137"/>
      <c r="H9" s="190"/>
      <c r="I9" s="198">
        <f>IF(AND('חובות ונכסים'!$D9&gt;0,'חובות ונכסים'!$E9=0),"יש להגדיר החזר חודשי","")</f>
      </c>
      <c r="J9" s="280"/>
      <c r="K9" s="280"/>
      <c r="L9" s="280"/>
      <c r="M9" s="280"/>
      <c r="N9" s="320"/>
      <c r="T9" s="326">
        <f>IF(D9="",0,F9)</f>
        <v>0</v>
      </c>
      <c r="U9" s="326">
        <f aca="true" t="shared" si="5" ref="U9:U28">IF(D9="",F9,0)</f>
        <v>0</v>
      </c>
      <c r="V9" s="323"/>
      <c r="W9" s="327"/>
      <c r="X9" s="328"/>
      <c r="Y9" s="327"/>
      <c r="Z9" s="329"/>
      <c r="AA9" s="327"/>
      <c r="AB9" s="327"/>
      <c r="AC9" s="330"/>
      <c r="AE9" s="319">
        <f>IF(AE$8&lt;='חובות ונכסים'!$D9,'חובות ונכסים'!$E9,0)</f>
        <v>0</v>
      </c>
      <c r="AF9" s="319">
        <f>IF(AF$8&lt;='חובות ונכסים'!$D9,'חובות ונכסים'!$E9,0)</f>
        <v>0</v>
      </c>
      <c r="AG9" s="319">
        <f>IF(AG$8&lt;='חובות ונכסים'!$D9,'חובות ונכסים'!$E9,0)</f>
        <v>0</v>
      </c>
      <c r="AH9" s="319">
        <f>IF(AH$8&lt;='חובות ונכסים'!$D9,'חובות ונכסים'!$E9,0)</f>
        <v>0</v>
      </c>
      <c r="AI9" s="319">
        <f>IF(AI$8&lt;='חובות ונכסים'!$D9,'חובות ונכסים'!$E9,0)</f>
        <v>0</v>
      </c>
      <c r="AJ9" s="319">
        <f>IF(AJ$8&lt;='חובות ונכסים'!$D9,'חובות ונכסים'!$E9,0)</f>
        <v>0</v>
      </c>
      <c r="AK9" s="319">
        <f>IF(AK$8&lt;='חובות ונכסים'!$D9,'חובות ונכסים'!$E9,0)</f>
        <v>0</v>
      </c>
      <c r="AL9" s="319">
        <f>IF(AL$8&lt;='חובות ונכסים'!$D9,'חובות ונכסים'!$E9,0)</f>
        <v>0</v>
      </c>
      <c r="AM9" s="319">
        <f>IF(AM$8&lt;='חובות ונכסים'!$D9,'חובות ונכסים'!$E9,0)</f>
        <v>0</v>
      </c>
      <c r="AN9" s="319">
        <f>IF(AN$8&lt;='חובות ונכסים'!$D9,'חובות ונכסים'!$E9,0)</f>
        <v>0</v>
      </c>
      <c r="AO9" s="319">
        <f>IF(AO$8&lt;='חובות ונכסים'!$D9,'חובות ונכסים'!$E9,0)</f>
        <v>0</v>
      </c>
      <c r="AP9" s="319">
        <f>IF(AP$8&lt;='חובות ונכסים'!$D9,'חובות ונכסים'!$E9,0)</f>
        <v>0</v>
      </c>
      <c r="AQ9" s="319">
        <f>IF(AQ$8&lt;='חובות ונכסים'!$D9,'חובות ונכסים'!$E9,0)</f>
        <v>0</v>
      </c>
      <c r="AR9" s="319">
        <f>IF(AR$8&lt;='חובות ונכסים'!$D9,'חובות ונכסים'!$E9,0)</f>
        <v>0</v>
      </c>
      <c r="AS9" s="319">
        <f>IF(AS$8&lt;='חובות ונכסים'!$D9,'חובות ונכסים'!$E9,0)</f>
        <v>0</v>
      </c>
      <c r="AT9" s="319">
        <f>IF(AT$8&lt;='חובות ונכסים'!$D9,'חובות ונכסים'!$E9,0)</f>
        <v>0</v>
      </c>
      <c r="AU9" s="319">
        <f>IF(AU$8&lt;='חובות ונכסים'!$D9,'חובות ונכסים'!$E9,0)</f>
        <v>0</v>
      </c>
      <c r="AV9" s="319">
        <f>IF(AV$8&lt;='חובות ונכסים'!$D9,'חובות ונכסים'!$E9,0)</f>
        <v>0</v>
      </c>
      <c r="AW9" s="319">
        <f>IF(AW$8&lt;='חובות ונכסים'!$D9,'חובות ונכסים'!$E9,0)</f>
        <v>0</v>
      </c>
      <c r="AX9" s="319">
        <f>IF(AX$8&lt;='חובות ונכסים'!$D9,'חובות ונכסים'!$E9,0)</f>
        <v>0</v>
      </c>
      <c r="AY9" s="319">
        <f>IF(AY$8&lt;='חובות ונכסים'!$D9,'חובות ונכסים'!$E9,0)</f>
        <v>0</v>
      </c>
      <c r="AZ9" s="319">
        <f>IF(AZ$8&lt;='חובות ונכסים'!$D9,'חובות ונכסים'!$E9,0)</f>
        <v>0</v>
      </c>
      <c r="BA9" s="319">
        <f>IF(BA$8&lt;='חובות ונכסים'!$D9,'חובות ונכסים'!$E9,0)</f>
        <v>0</v>
      </c>
      <c r="BB9" s="319">
        <f>IF(BB$8&lt;='חובות ונכסים'!$D9,'חובות ונכסים'!$E9,0)</f>
        <v>0</v>
      </c>
      <c r="BC9" s="319">
        <f>IF(BC$8&lt;='חובות ונכסים'!$D9,'חובות ונכסים'!$E9,0)</f>
        <v>0</v>
      </c>
      <c r="BD9" s="319">
        <f>IF(BD$8&lt;='חובות ונכסים'!$D9,'חובות ונכסים'!$E9,0)</f>
        <v>0</v>
      </c>
      <c r="BE9" s="319">
        <f>IF(BE$8&lt;='חובות ונכסים'!$D9,'חובות ונכסים'!$E9,0)</f>
        <v>0</v>
      </c>
      <c r="BF9" s="319">
        <f>IF(BF$8&lt;='חובות ונכסים'!$D9,'חובות ונכסים'!$E9,0)</f>
        <v>0</v>
      </c>
      <c r="BG9" s="319">
        <f>IF(BG$8&lt;='חובות ונכסים'!$D9,'חובות ונכסים'!$E9,0)</f>
        <v>0</v>
      </c>
      <c r="BH9" s="319">
        <f>IF(BH$8&lt;='חובות ונכסים'!$D9,'חובות ונכסים'!$E9,0)</f>
        <v>0</v>
      </c>
      <c r="BI9" s="319">
        <f>IF(BI$8&lt;='חובות ונכסים'!$D9,'חובות ונכסים'!$E9,0)</f>
        <v>0</v>
      </c>
      <c r="BJ9" s="319">
        <f>IF(BJ$8&lt;='חובות ונכסים'!$D9,'חובות ונכסים'!$E9,0)</f>
        <v>0</v>
      </c>
      <c r="BK9" s="319">
        <f>IF(BK$8&lt;='חובות ונכסים'!$D9,'חובות ונכסים'!$E9,0)</f>
        <v>0</v>
      </c>
      <c r="BL9" s="319">
        <f>IF(BL$8&lt;='חובות ונכסים'!$D9,'חובות ונכסים'!$E9,0)</f>
        <v>0</v>
      </c>
      <c r="BM9" s="319">
        <f>IF(BM$8&lt;='חובות ונכסים'!$D9,'חובות ונכסים'!$E9,0)</f>
        <v>0</v>
      </c>
      <c r="BN9" s="319">
        <f>IF(BN$8&lt;='חובות ונכסים'!$D9,'חובות ונכסים'!$E9,0)</f>
        <v>0</v>
      </c>
      <c r="BO9" s="319">
        <f>IF(BO$8&lt;='חובות ונכסים'!$D9,'חובות ונכסים'!$E9,0)</f>
        <v>0</v>
      </c>
      <c r="BP9" s="319">
        <f>IF(BP$8&lt;='חובות ונכסים'!$D9,'חובות ונכסים'!$E9,0)</f>
        <v>0</v>
      </c>
      <c r="BQ9" s="319">
        <f>IF(BQ$8&lt;='חובות ונכסים'!$D9,'חובות ונכסים'!$E9,0)</f>
        <v>0</v>
      </c>
      <c r="BR9" s="319">
        <f>IF(BR$8&lt;='חובות ונכסים'!$D9,'חובות ונכסים'!$E9,0)</f>
        <v>0</v>
      </c>
      <c r="BS9" s="319">
        <f>IF(BS$8&lt;='חובות ונכסים'!$D9,'חובות ונכסים'!$E9,0)</f>
        <v>0</v>
      </c>
      <c r="BT9" s="319">
        <f>IF(BT$8&lt;='חובות ונכסים'!$D9,'חובות ונכסים'!$E9,0)</f>
        <v>0</v>
      </c>
      <c r="BU9" s="319">
        <f>IF(BU$8&lt;='חובות ונכסים'!$D9,'חובות ונכסים'!$E9,0)</f>
        <v>0</v>
      </c>
      <c r="BV9" s="319">
        <f>IF(BV$8&lt;='חובות ונכסים'!$D9,'חובות ונכסים'!$E9,0)</f>
        <v>0</v>
      </c>
      <c r="BW9" s="319">
        <f>IF(BW$8&lt;='חובות ונכסים'!$D9,'חובות ונכסים'!$E9,0)</f>
        <v>0</v>
      </c>
      <c r="BX9" s="319">
        <f>IF(BX$8&lt;='חובות ונכסים'!$D9,'חובות ונכסים'!$E9,0)</f>
        <v>0</v>
      </c>
      <c r="BY9" s="319">
        <f>IF(BY$8&lt;='חובות ונכסים'!$D9,'חובות ונכסים'!$E9,0)</f>
        <v>0</v>
      </c>
      <c r="BZ9" s="319">
        <f>IF(BZ$8&lt;='חובות ונכסים'!$D9,'חובות ונכסים'!$E9,0)</f>
        <v>0</v>
      </c>
      <c r="CA9" s="319">
        <f>IF(CA$8&lt;='חובות ונכסים'!$D9,'חובות ונכסים'!$E9,0)</f>
        <v>0</v>
      </c>
      <c r="CB9" s="319">
        <f>IF(CB$8&lt;='חובות ונכסים'!$D9,'חובות ונכסים'!$E9,0)</f>
        <v>0</v>
      </c>
      <c r="CC9" s="319">
        <f>IF(CC$8&lt;='חובות ונכסים'!$D9,'חובות ונכסים'!$E9,0)</f>
        <v>0</v>
      </c>
      <c r="CD9" s="319">
        <f>IF(CD$8&lt;='חובות ונכסים'!$D9,'חובות ונכסים'!$E9,0)</f>
        <v>0</v>
      </c>
      <c r="CE9" s="319">
        <f>IF(CE$8&lt;='חובות ונכסים'!$D9,'חובות ונכסים'!$E9,0)</f>
        <v>0</v>
      </c>
      <c r="CF9" s="319">
        <f>IF(CF$8&lt;='חובות ונכסים'!$D9,'חובות ונכסים'!$E9,0)</f>
        <v>0</v>
      </c>
      <c r="CG9" s="319">
        <f>IF(CG$8&lt;='חובות ונכסים'!$D9,'חובות ונכסים'!$E9,0)</f>
        <v>0</v>
      </c>
      <c r="CH9" s="319">
        <f>IF(CH$8&lt;='חובות ונכסים'!$D9,'חובות ונכסים'!$E9,0)</f>
        <v>0</v>
      </c>
      <c r="CI9" s="319">
        <f>IF(CI$8&lt;='חובות ונכסים'!$D9,'חובות ונכסים'!$E9,0)</f>
        <v>0</v>
      </c>
      <c r="CJ9" s="319">
        <f>IF(CJ$8&lt;='חובות ונכסים'!$D9,'חובות ונכסים'!$E9,0)</f>
        <v>0</v>
      </c>
      <c r="CK9" s="319">
        <f>IF(CK$8&lt;='חובות ונכסים'!$D9,'חובות ונכסים'!$E9,0)</f>
        <v>0</v>
      </c>
      <c r="CL9" s="319">
        <f>IF(CL$8&lt;='חובות ונכסים'!$D9,'חובות ונכסים'!$E9,0)</f>
        <v>0</v>
      </c>
      <c r="CM9" s="319">
        <f>IF(CM$8&lt;='חובות ונכסים'!$D9,'חובות ונכסים'!$E9,0)</f>
        <v>0</v>
      </c>
      <c r="CN9" s="319">
        <f>IF(CN$8&lt;='חובות ונכסים'!$D9,'חובות ונכסים'!$E9,0)</f>
        <v>0</v>
      </c>
      <c r="CO9" s="319">
        <f>IF(CO$8&lt;='חובות ונכסים'!$D9,'חובות ונכסים'!$E9,0)</f>
        <v>0</v>
      </c>
      <c r="CP9" s="319">
        <f>IF(CP$8&lt;='חובות ונכסים'!$D9,'חובות ונכסים'!$E9,0)</f>
        <v>0</v>
      </c>
      <c r="CQ9" s="319">
        <f>IF(CQ$8&lt;='חובות ונכסים'!$D9,'חובות ונכסים'!$E9,0)</f>
        <v>0</v>
      </c>
      <c r="CR9" s="319">
        <f>IF(CR$8&lt;='חובות ונכסים'!$D9,'חובות ונכסים'!$E9,0)</f>
        <v>0</v>
      </c>
      <c r="CS9" s="319">
        <f>IF(CS$8&lt;='חובות ונכסים'!$D9,'חובות ונכסים'!$E9,0)</f>
        <v>0</v>
      </c>
      <c r="CT9" s="319">
        <f>IF(CT$8&lt;='חובות ונכסים'!$D9,'חובות ונכסים'!$E9,0)</f>
        <v>0</v>
      </c>
      <c r="CU9" s="319">
        <f>IF(CU$8&lt;='חובות ונכסים'!$D9,'חובות ונכסים'!$E9,0)</f>
        <v>0</v>
      </c>
      <c r="CV9" s="319">
        <f>IF(CV$8&lt;='חובות ונכסים'!$D9,'חובות ונכסים'!$E9,0)</f>
        <v>0</v>
      </c>
      <c r="CW9" s="319">
        <f>IF(CW$8&lt;='חובות ונכסים'!$D9,'חובות ונכסים'!$E9,0)</f>
        <v>0</v>
      </c>
      <c r="CX9" s="319">
        <f>IF(CX$8&lt;='חובות ונכסים'!$D9,'חובות ונכסים'!$E9,0)</f>
        <v>0</v>
      </c>
      <c r="CY9" s="319">
        <f>IF(CY$8&lt;='חובות ונכסים'!$D9,'חובות ונכסים'!$E9,0)</f>
        <v>0</v>
      </c>
      <c r="CZ9" s="319">
        <f>IF(CZ$8&lt;='חובות ונכסים'!$D9,'חובות ונכסים'!$E9,0)</f>
        <v>0</v>
      </c>
      <c r="DA9" s="319">
        <f>IF(DA$8&lt;='חובות ונכסים'!$D9,'חובות ונכסים'!$E9,0)</f>
        <v>0</v>
      </c>
      <c r="DB9" s="319">
        <f>IF(DB$8&lt;='חובות ונכסים'!$D9,'חובות ונכסים'!$E9,0)</f>
        <v>0</v>
      </c>
      <c r="DC9" s="319">
        <f>IF(DC$8&lt;='חובות ונכסים'!$D9,'חובות ונכסים'!$E9,0)</f>
        <v>0</v>
      </c>
      <c r="DD9" s="319">
        <f>IF(DD$8&lt;='חובות ונכסים'!$D9,'חובות ונכסים'!$E9,0)</f>
        <v>0</v>
      </c>
      <c r="DE9" s="319">
        <f>IF(DE$8&lt;='חובות ונכסים'!$D9,'חובות ונכסים'!$E9,0)</f>
        <v>0</v>
      </c>
      <c r="DF9" s="319">
        <f>IF(DF$8&lt;='חובות ונכסים'!$D9,'חובות ונכסים'!$E9,0)</f>
        <v>0</v>
      </c>
      <c r="DG9" s="319">
        <f>IF(DG$8&lt;='חובות ונכסים'!$D9,'חובות ונכסים'!$E9,0)</f>
        <v>0</v>
      </c>
      <c r="DH9" s="319">
        <f>IF(DH$8&lt;='חובות ונכסים'!$D9,'חובות ונכסים'!$E9,0)</f>
        <v>0</v>
      </c>
      <c r="DI9" s="319">
        <f>IF(DI$8&lt;='חובות ונכסים'!$D9,'חובות ונכסים'!$E9,0)</f>
        <v>0</v>
      </c>
      <c r="DJ9" s="319">
        <f>IF(DJ$8&lt;='חובות ונכסים'!$D9,'חובות ונכסים'!$E9,0)</f>
        <v>0</v>
      </c>
      <c r="DK9" s="319">
        <f>IF(DK$8&lt;='חובות ונכסים'!$D9,'חובות ונכסים'!$E9,0)</f>
        <v>0</v>
      </c>
      <c r="DL9" s="319">
        <f>IF(DL$8&lt;='חובות ונכסים'!$D9,'חובות ונכסים'!$E9,0)</f>
        <v>0</v>
      </c>
      <c r="DM9" s="319">
        <f>IF(DM$8&lt;='חובות ונכסים'!$D9,'חובות ונכסים'!$E9,0)</f>
        <v>0</v>
      </c>
      <c r="DN9" s="319">
        <f>IF(DN$8&lt;='חובות ונכסים'!$D9,'חובות ונכסים'!$E9,0)</f>
        <v>0</v>
      </c>
      <c r="DO9" s="319">
        <f>IF(DO$8&lt;='חובות ונכסים'!$D9,'חובות ונכסים'!$E9,0)</f>
        <v>0</v>
      </c>
      <c r="DP9" s="319">
        <f>IF(DP$8&lt;='חובות ונכסים'!$D9,'חובות ונכסים'!$E9,0)</f>
        <v>0</v>
      </c>
      <c r="DQ9" s="319">
        <f>IF(DQ$8&lt;='חובות ונכסים'!$D9,'חובות ונכסים'!$E9,0)</f>
        <v>0</v>
      </c>
      <c r="DR9" s="319">
        <f>IF(DR$8&lt;='חובות ונכסים'!$D9,'חובות ונכסים'!$E9,0)</f>
        <v>0</v>
      </c>
      <c r="DS9" s="319">
        <f>IF(DS$8&lt;='חובות ונכסים'!$D9,'חובות ונכסים'!$E9,0)</f>
        <v>0</v>
      </c>
      <c r="DT9" s="319">
        <f>IF(DT$8&lt;='חובות ונכסים'!$D9,'חובות ונכסים'!$E9,0)</f>
        <v>0</v>
      </c>
      <c r="DU9" s="319">
        <f>IF(DU$8&lt;='חובות ונכסים'!$D9,'חובות ונכסים'!$E9,0)</f>
        <v>0</v>
      </c>
      <c r="DV9" s="319">
        <f>IF(DV$8&lt;='חובות ונכסים'!$D9,'חובות ונכסים'!$E9,0)</f>
        <v>0</v>
      </c>
      <c r="DW9" s="319">
        <f>IF(DW$8&lt;='חובות ונכסים'!$D9,'חובות ונכסים'!$E9,0)</f>
        <v>0</v>
      </c>
      <c r="DX9" s="319">
        <f>IF(DX$8&lt;='חובות ונכסים'!$D9,'חובות ונכסים'!$E9,0)</f>
        <v>0</v>
      </c>
      <c r="DY9" s="319">
        <f>IF(DY$8&lt;='חובות ונכסים'!$D9,'חובות ונכסים'!$E9,0)</f>
        <v>0</v>
      </c>
      <c r="DZ9" s="319">
        <f>IF(DZ$8&lt;='חובות ונכסים'!$D9,'חובות ונכסים'!$E9,0)</f>
        <v>0</v>
      </c>
      <c r="EA9" s="319">
        <f>IF(EA$8&lt;='חובות ונכסים'!$D9,'חובות ונכסים'!$E9,0)</f>
        <v>0</v>
      </c>
      <c r="EB9" s="319">
        <f>IF(EB$8&lt;='חובות ונכסים'!$D9,'חובות ונכסים'!$E9,0)</f>
        <v>0</v>
      </c>
      <c r="EC9" s="319">
        <f>IF(EC$8&lt;='חובות ונכסים'!$D9,'חובות ונכסים'!$E9,0)</f>
        <v>0</v>
      </c>
      <c r="ED9" s="319">
        <f>IF(ED$8&lt;='חובות ונכסים'!$D9,'חובות ונכסים'!$E9,0)</f>
        <v>0</v>
      </c>
      <c r="EE9" s="319">
        <f>IF(EE$8&lt;='חובות ונכסים'!$D9,'חובות ונכסים'!$E9,0)</f>
        <v>0</v>
      </c>
      <c r="EF9" s="319">
        <f>IF(EF$8&lt;='חובות ונכסים'!$D9,'חובות ונכסים'!$E9,0)</f>
        <v>0</v>
      </c>
      <c r="EG9" s="319">
        <f>IF(EG$8&lt;='חובות ונכסים'!$D9,'חובות ונכסים'!$E9,0)</f>
        <v>0</v>
      </c>
      <c r="EH9" s="319">
        <f>IF(EH$8&lt;='חובות ונכסים'!$D9,'חובות ונכסים'!$E9,0)</f>
        <v>0</v>
      </c>
      <c r="EI9" s="319">
        <f>IF(EI$8&lt;='חובות ונכסים'!$D9,'חובות ונכסים'!$E9,0)</f>
        <v>0</v>
      </c>
      <c r="EJ9" s="319">
        <f>IF(EJ$8&lt;='חובות ונכסים'!$D9,'חובות ונכסים'!$E9,0)</f>
        <v>0</v>
      </c>
      <c r="EK9" s="319">
        <f>IF(EK$8&lt;='חובות ונכסים'!$D9,'חובות ונכסים'!$E9,0)</f>
        <v>0</v>
      </c>
      <c r="EL9" s="319">
        <f>IF(EL$8&lt;='חובות ונכסים'!$D9,'חובות ונכסים'!$E9,0)</f>
        <v>0</v>
      </c>
      <c r="EM9" s="319">
        <f>IF(EM$8&lt;='חובות ונכסים'!$D9,'חובות ונכסים'!$E9,0)</f>
        <v>0</v>
      </c>
      <c r="EN9" s="319">
        <f>IF(EN$8&lt;='חובות ונכסים'!$D9,'חובות ונכסים'!$E9,0)</f>
        <v>0</v>
      </c>
      <c r="EO9" s="319">
        <f>IF(EO$8&lt;='חובות ונכסים'!$D9,'חובות ונכסים'!$E9,0)</f>
        <v>0</v>
      </c>
      <c r="EP9" s="319">
        <f>IF(EP$8&lt;='חובות ונכסים'!$D9,'חובות ונכסים'!$E9,0)</f>
        <v>0</v>
      </c>
      <c r="EQ9" s="319">
        <f>IF(EQ$8&lt;='חובות ונכסים'!$D9,'חובות ונכסים'!$E9,0)</f>
        <v>0</v>
      </c>
      <c r="ER9" s="319">
        <f>IF(ER$8&lt;='חובות ונכסים'!$D9,'חובות ונכסים'!$E9,0)</f>
        <v>0</v>
      </c>
      <c r="ES9" s="319">
        <f>IF(ES$8&lt;='חובות ונכסים'!$D9,'חובות ונכסים'!$E9,0)</f>
        <v>0</v>
      </c>
      <c r="ET9" s="319">
        <f>IF(ET$8&lt;='חובות ונכסים'!$D9,'חובות ונכסים'!$E9,0)</f>
        <v>0</v>
      </c>
      <c r="EU9" s="319">
        <f>IF(EU$8&lt;='חובות ונכסים'!$D9,'חובות ונכסים'!$E9,0)</f>
        <v>0</v>
      </c>
      <c r="EV9" s="319">
        <f>IF(EV$8&lt;='חובות ונכסים'!$D9,'חובות ונכסים'!$E9,0)</f>
        <v>0</v>
      </c>
      <c r="EW9" s="319">
        <f>IF(EW$8&lt;='חובות ונכסים'!$D9,'חובות ונכסים'!$E9,0)</f>
        <v>0</v>
      </c>
      <c r="EX9" s="319">
        <f>IF(EX$8&lt;='חובות ונכסים'!$D9,'חובות ונכסים'!$E9,0)</f>
        <v>0</v>
      </c>
      <c r="EY9" s="319">
        <f>IF(EY$8&lt;='חובות ונכסים'!$D9,'חובות ונכסים'!$E9,0)</f>
        <v>0</v>
      </c>
      <c r="EZ9" s="319">
        <f>IF(EZ$8&lt;='חובות ונכסים'!$D9,'חובות ונכסים'!$E9,0)</f>
        <v>0</v>
      </c>
      <c r="FA9" s="319">
        <f>IF(FA$8&lt;='חובות ונכסים'!$D9,'חובות ונכסים'!$E9,0)</f>
        <v>0</v>
      </c>
      <c r="FB9" s="319">
        <f>IF(FB$8&lt;='חובות ונכסים'!$D9,'חובות ונכסים'!$E9,0)</f>
        <v>0</v>
      </c>
      <c r="FC9" s="319">
        <f>IF(FC$8&lt;='חובות ונכסים'!$D9,'חובות ונכסים'!$E9,0)</f>
        <v>0</v>
      </c>
      <c r="FD9" s="319">
        <f>IF(FD$8&lt;='חובות ונכסים'!$D9,'חובות ונכסים'!$E9,0)</f>
        <v>0</v>
      </c>
      <c r="FE9" s="319">
        <f>IF(FE$8&lt;='חובות ונכסים'!$D9,'חובות ונכסים'!$E9,0)</f>
        <v>0</v>
      </c>
      <c r="FF9" s="319">
        <f>IF(FF$8&lt;='חובות ונכסים'!$D9,'חובות ונכסים'!$E9,0)</f>
        <v>0</v>
      </c>
      <c r="FG9" s="319">
        <f>IF(FG$8&lt;='חובות ונכסים'!$D9,'חובות ונכסים'!$E9,0)</f>
        <v>0</v>
      </c>
      <c r="FH9" s="319">
        <f>IF(FH$8&lt;='חובות ונכסים'!$D9,'חובות ונכסים'!$E9,0)</f>
        <v>0</v>
      </c>
      <c r="FI9" s="319">
        <f>IF(FI$8&lt;='חובות ונכסים'!$D9,'חובות ונכסים'!$E9,0)</f>
        <v>0</v>
      </c>
      <c r="FJ9" s="319">
        <f>IF(FJ$8&lt;='חובות ונכסים'!$D9,'חובות ונכסים'!$E9,0)</f>
        <v>0</v>
      </c>
      <c r="FK9" s="319">
        <f>IF(FK$8&lt;='חובות ונכסים'!$D9,'חובות ונכסים'!$E9,0)</f>
        <v>0</v>
      </c>
      <c r="FL9" s="319">
        <f>IF(FL$8&lt;='חובות ונכסים'!$D9,'חובות ונכסים'!$E9,0)</f>
        <v>0</v>
      </c>
      <c r="FM9" s="319">
        <f>IF(FM$8&lt;='חובות ונכסים'!$D9,'חובות ונכסים'!$E9,0)</f>
        <v>0</v>
      </c>
      <c r="FN9" s="319">
        <f>IF(FN$8&lt;='חובות ונכסים'!$D9,'חובות ונכסים'!$E9,0)</f>
        <v>0</v>
      </c>
      <c r="FO9" s="319">
        <f>IF(FO$8&lt;='חובות ונכסים'!$D9,'חובות ונכסים'!$E9,0)</f>
        <v>0</v>
      </c>
      <c r="FP9" s="319">
        <f>IF(FP$8&lt;='חובות ונכסים'!$D9,'חובות ונכסים'!$E9,0)</f>
        <v>0</v>
      </c>
      <c r="FQ9" s="319">
        <f>IF(FQ$8&lt;='חובות ונכסים'!$D9,'חובות ונכסים'!$E9,0)</f>
        <v>0</v>
      </c>
      <c r="FR9" s="319">
        <f>IF(FR$8&lt;='חובות ונכסים'!$D9,'חובות ונכסים'!$E9,0)</f>
        <v>0</v>
      </c>
      <c r="FS9" s="319">
        <f>IF(FS$8&lt;='חובות ונכסים'!$D9,'חובות ונכסים'!$E9,0)</f>
        <v>0</v>
      </c>
      <c r="FT9" s="319">
        <f>IF(FT$8&lt;='חובות ונכסים'!$D9,'חובות ונכסים'!$E9,0)</f>
        <v>0</v>
      </c>
      <c r="FU9" s="319">
        <f>IF(FU$8&lt;='חובות ונכסים'!$D9,'חובות ונכסים'!$E9,0)</f>
        <v>0</v>
      </c>
      <c r="FV9" s="319">
        <f>IF(FV$8&lt;='חובות ונכסים'!$D9,'חובות ונכסים'!$E9,0)</f>
        <v>0</v>
      </c>
      <c r="FW9" s="319">
        <f>IF(FW$8&lt;='חובות ונכסים'!$D9,'חובות ונכסים'!$E9,0)</f>
        <v>0</v>
      </c>
      <c r="FX9" s="319">
        <f>IF(FX$8&lt;='חובות ונכסים'!$D9,'חובות ונכסים'!$E9,0)</f>
        <v>0</v>
      </c>
      <c r="FY9" s="319">
        <f>IF(FY$8&lt;='חובות ונכסים'!$D9,'חובות ונכסים'!$E9,0)</f>
        <v>0</v>
      </c>
      <c r="FZ9" s="319">
        <f>IF(FZ$8&lt;='חובות ונכסים'!$D9,'חובות ונכסים'!$E9,0)</f>
        <v>0</v>
      </c>
      <c r="GA9" s="319">
        <f>IF(GA$8&lt;='חובות ונכסים'!$D9,'חובות ונכסים'!$E9,0)</f>
        <v>0</v>
      </c>
      <c r="GB9" s="319">
        <f>IF(GB$8&lt;='חובות ונכסים'!$D9,'חובות ונכסים'!$E9,0)</f>
        <v>0</v>
      </c>
      <c r="GC9" s="319">
        <f>IF(GC$8&lt;='חובות ונכסים'!$D9,'חובות ונכסים'!$E9,0)</f>
        <v>0</v>
      </c>
      <c r="GD9" s="319">
        <f>IF(GD$8&lt;='חובות ונכסים'!$D9,'חובות ונכסים'!$E9,0)</f>
        <v>0</v>
      </c>
      <c r="GE9" s="319">
        <f>IF(GE$8&lt;='חובות ונכסים'!$D9,'חובות ונכסים'!$E9,0)</f>
        <v>0</v>
      </c>
      <c r="GF9" s="319">
        <f>IF(GF$8&lt;='חובות ונכסים'!$D9,'חובות ונכסים'!$E9,0)</f>
        <v>0</v>
      </c>
      <c r="GG9" s="319">
        <f>IF(GG$8&lt;='חובות ונכסים'!$D9,'חובות ונכסים'!$E9,0)</f>
        <v>0</v>
      </c>
      <c r="GH9" s="319">
        <f>IF(GH$8&lt;='חובות ונכסים'!$D9,'חובות ונכסים'!$E9,0)</f>
        <v>0</v>
      </c>
      <c r="GI9" s="319">
        <f>IF(GI$8&lt;='חובות ונכסים'!$D9,'חובות ונכסים'!$E9,0)</f>
        <v>0</v>
      </c>
      <c r="GJ9" s="319">
        <f>IF(GJ$8&lt;='חובות ונכסים'!$D9,'חובות ונכסים'!$E9,0)</f>
        <v>0</v>
      </c>
      <c r="GK9" s="319">
        <f>IF(GK$8&lt;='חובות ונכסים'!$D9,'חובות ונכסים'!$E9,0)</f>
        <v>0</v>
      </c>
      <c r="GL9" s="319">
        <f>IF(GL$8&lt;='חובות ונכסים'!$D9,'חובות ונכסים'!$E9,0)</f>
        <v>0</v>
      </c>
      <c r="GM9" s="319">
        <f>IF(GM$8&lt;='חובות ונכסים'!$D9,'חובות ונכסים'!$E9,0)</f>
        <v>0</v>
      </c>
      <c r="GN9" s="319">
        <f>IF(GN$8&lt;='חובות ונכסים'!$D9,'חובות ונכסים'!$E9,0)</f>
        <v>0</v>
      </c>
      <c r="GO9" s="319">
        <f>IF(GO$8&lt;='חובות ונכסים'!$D9,'חובות ונכסים'!$E9,0)</f>
        <v>0</v>
      </c>
      <c r="GP9" s="319">
        <f>IF(GP$8&lt;='חובות ונכסים'!$D9,'חובות ונכסים'!$E9,0)</f>
        <v>0</v>
      </c>
      <c r="GQ9" s="319">
        <f>IF(GQ$8&lt;='חובות ונכסים'!$D9,'חובות ונכסים'!$E9,0)</f>
        <v>0</v>
      </c>
      <c r="GR9" s="319">
        <f>IF(GR$8&lt;='חובות ונכסים'!$D9,'חובות ונכסים'!$E9,0)</f>
        <v>0</v>
      </c>
      <c r="GS9" s="319">
        <f>IF(GS$8&lt;='חובות ונכסים'!$D9,'חובות ונכסים'!$E9,0)</f>
        <v>0</v>
      </c>
      <c r="GT9" s="319">
        <f>IF(GT$8&lt;='חובות ונכסים'!$D9,'חובות ונכסים'!$E9,0)</f>
        <v>0</v>
      </c>
      <c r="GU9" s="319">
        <f>IF(GU$8&lt;='חובות ונכסים'!$D9,'חובות ונכסים'!$E9,0)</f>
        <v>0</v>
      </c>
      <c r="GV9" s="319">
        <f>IF(GV$8&lt;='חובות ונכסים'!$D9,'חובות ונכסים'!$E9,0)</f>
        <v>0</v>
      </c>
      <c r="GW9" s="319">
        <f>IF(GW$8&lt;='חובות ונכסים'!$D9,'חובות ונכסים'!$E9,0)</f>
        <v>0</v>
      </c>
      <c r="GX9" s="319">
        <f>IF(GX$8&lt;='חובות ונכסים'!$D9,'חובות ונכסים'!$E9,0)</f>
        <v>0</v>
      </c>
      <c r="GY9" s="319">
        <f>IF(GY$8&lt;='חובות ונכסים'!$D9,'חובות ונכסים'!$E9,0)</f>
        <v>0</v>
      </c>
      <c r="GZ9" s="319">
        <f>IF(GZ$8&lt;='חובות ונכסים'!$D9,'חובות ונכסים'!$E9,0)</f>
        <v>0</v>
      </c>
      <c r="HA9" s="319">
        <f>IF(HA$8&lt;='חובות ונכסים'!$D9,'חובות ונכסים'!$E9,0)</f>
        <v>0</v>
      </c>
      <c r="HB9" s="319">
        <f>IF(HB$8&lt;='חובות ונכסים'!$D9,'חובות ונכסים'!$E9,0)</f>
        <v>0</v>
      </c>
      <c r="HC9" s="319">
        <f>IF(HC$8&lt;='חובות ונכסים'!$D9,'חובות ונכסים'!$E9,0)</f>
        <v>0</v>
      </c>
      <c r="HD9" s="319">
        <f>IF(HD$8&lt;='חובות ונכסים'!$D9,'חובות ונכסים'!$E9,0)</f>
        <v>0</v>
      </c>
      <c r="HE9" s="319">
        <f>IF(HE$8&lt;='חובות ונכסים'!$D9,'חובות ונכסים'!$E9,0)</f>
        <v>0</v>
      </c>
      <c r="HF9" s="319">
        <f>IF(HF$8&lt;='חובות ונכסים'!$D9,'חובות ונכסים'!$E9,0)</f>
        <v>0</v>
      </c>
      <c r="HG9" s="319">
        <f>IF(HG$8&lt;='חובות ונכסים'!$D9,'חובות ונכסים'!$E9,0)</f>
        <v>0</v>
      </c>
      <c r="HH9" s="319">
        <f>IF(HH$8&lt;='חובות ונכסים'!$D9,'חובות ונכסים'!$E9,0)</f>
        <v>0</v>
      </c>
      <c r="HI9" s="319">
        <f>IF(HI$8&lt;='חובות ונכסים'!$D9,'חובות ונכסים'!$E9,0)</f>
        <v>0</v>
      </c>
      <c r="HJ9" s="319">
        <f>IF(HJ$8&lt;='חובות ונכסים'!$D9,'חובות ונכסים'!$E9,0)</f>
        <v>0</v>
      </c>
      <c r="HK9" s="319">
        <f>IF(HK$8&lt;='חובות ונכסים'!$D9,'חובות ונכסים'!$E9,0)</f>
        <v>0</v>
      </c>
      <c r="HL9" s="319">
        <f>IF(HL$8&lt;='חובות ונכסים'!$D9,'חובות ונכסים'!$E9,0)</f>
        <v>0</v>
      </c>
      <c r="HM9" s="319">
        <f>IF(HM$8&lt;='חובות ונכסים'!$D9,'חובות ונכסים'!$E9,0)</f>
        <v>0</v>
      </c>
      <c r="HN9" s="319">
        <f>IF(HN$8&lt;='חובות ונכסים'!$D9,'חובות ונכסים'!$E9,0)</f>
        <v>0</v>
      </c>
      <c r="HO9" s="319">
        <f>IF(HO$8&lt;='חובות ונכסים'!$D9,'חובות ונכסים'!$E9,0)</f>
        <v>0</v>
      </c>
      <c r="HP9" s="319">
        <f>IF(HP$8&lt;='חובות ונכסים'!$D9,'חובות ונכסים'!$E9,0)</f>
        <v>0</v>
      </c>
      <c r="HQ9" s="319">
        <f>IF(HQ$8&lt;='חובות ונכסים'!$D9,'חובות ונכסים'!$E9,0)</f>
        <v>0</v>
      </c>
      <c r="HR9" s="319">
        <f>IF(HR$8&lt;='חובות ונכסים'!$D9,'חובות ונכסים'!$E9,0)</f>
        <v>0</v>
      </c>
      <c r="HS9" s="319">
        <f>IF(HS$8&lt;='חובות ונכסים'!$D9,'חובות ונכסים'!$E9,0)</f>
        <v>0</v>
      </c>
      <c r="HT9" s="319">
        <f>IF(HT$8&lt;='חובות ונכסים'!$D9,'חובות ונכסים'!$E9,0)</f>
        <v>0</v>
      </c>
      <c r="HU9" s="319">
        <f>IF(HU$8&lt;='חובות ונכסים'!$D9,'חובות ונכסים'!$E9,0)</f>
        <v>0</v>
      </c>
      <c r="HV9" s="319">
        <f>IF(HV$8&lt;='חובות ונכסים'!$D9,'חובות ונכסים'!$E9,0)</f>
        <v>0</v>
      </c>
      <c r="HW9" s="319">
        <f>IF(HW$8&lt;='חובות ונכסים'!$D9,'חובות ונכסים'!$E9,0)</f>
        <v>0</v>
      </c>
      <c r="HX9" s="319">
        <f>IF(HX$8&lt;='חובות ונכסים'!$D9,'חובות ונכסים'!$E9,0)</f>
        <v>0</v>
      </c>
      <c r="HY9" s="319">
        <f>IF(HY$8&lt;='חובות ונכסים'!$D9,'חובות ונכסים'!$E9,0)</f>
        <v>0</v>
      </c>
      <c r="HZ9" s="319">
        <f>IF(HZ$8&lt;='חובות ונכסים'!$D9,'חובות ונכסים'!$E9,0)</f>
        <v>0</v>
      </c>
      <c r="IA9" s="319">
        <f>IF(IA$8&lt;='חובות ונכסים'!$D9,'חובות ונכסים'!$E9,0)</f>
        <v>0</v>
      </c>
      <c r="IB9" s="319">
        <f>IF(IB$8&lt;='חובות ונכסים'!$D9,'חובות ונכסים'!$E9,0)</f>
        <v>0</v>
      </c>
      <c r="IC9" s="319">
        <f>IF(IC$8&lt;='חובות ונכסים'!$D9,'חובות ונכסים'!$E9,0)</f>
        <v>0</v>
      </c>
      <c r="ID9" s="319">
        <f>IF(ID$8&lt;='חובות ונכסים'!$D9,'חובות ונכסים'!$E9,0)</f>
        <v>0</v>
      </c>
      <c r="IE9" s="319">
        <f>IF(IE$8&lt;='חובות ונכסים'!$D9,'חובות ונכסים'!$E9,0)</f>
        <v>0</v>
      </c>
      <c r="IF9" s="319">
        <f>IF(IF$8&lt;='חובות ונכסים'!$D9,'חובות ונכסים'!$E9,0)</f>
        <v>0</v>
      </c>
      <c r="IG9" s="319">
        <f>IF(IG$8&lt;='חובות ונכסים'!$D9,'חובות ונכסים'!$E9,0)</f>
        <v>0</v>
      </c>
      <c r="IH9" s="319">
        <f>IF(IH$8&lt;='חובות ונכסים'!$D9,'חובות ונכסים'!$E9,0)</f>
        <v>0</v>
      </c>
      <c r="II9" s="319">
        <f>IF(II$8&lt;='חובות ונכסים'!$D9,'חובות ונכסים'!$E9,0)</f>
        <v>0</v>
      </c>
      <c r="IJ9" s="319">
        <f>IF(IJ$8&lt;='חובות ונכסים'!$D9,'חובות ונכסים'!$E9,0)</f>
        <v>0</v>
      </c>
      <c r="IK9" s="319">
        <f>IF(IK$8&lt;='חובות ונכסים'!$D9,'חובות ונכסים'!$E9,0)</f>
        <v>0</v>
      </c>
      <c r="IL9" s="319">
        <f>IF(IL$8&lt;='חובות ונכסים'!$D9,'חובות ונכסים'!$E9,0)</f>
        <v>0</v>
      </c>
      <c r="IM9" s="319">
        <f>IF(IM$8&lt;='חובות ונכסים'!$D9,'חובות ונכסים'!$E9,0)</f>
        <v>0</v>
      </c>
      <c r="IN9" s="319">
        <f>IF(IN$8&lt;='חובות ונכסים'!$D9,'חובות ונכסים'!$E9,0)</f>
        <v>0</v>
      </c>
      <c r="IO9" s="319">
        <f>IF(IO$8&lt;='חובות ונכסים'!$D9,'חובות ונכסים'!$E9,0)</f>
        <v>0</v>
      </c>
      <c r="IP9" s="319">
        <f>IF(IP$8&lt;='חובות ונכסים'!$D9,'חובות ונכסים'!$E9,0)</f>
        <v>0</v>
      </c>
      <c r="IQ9" s="319">
        <f>IF(IQ$8&lt;='חובות ונכסים'!$D9,'חובות ונכסים'!$E9,0)</f>
        <v>0</v>
      </c>
      <c r="IR9" s="319">
        <f>IF(IR$8&lt;='חובות ונכסים'!$D9,'חובות ונכסים'!$E9,0)</f>
        <v>0</v>
      </c>
      <c r="IS9" s="319">
        <f>IF(IS$8&lt;='חובות ונכסים'!$D9,'חובות ונכסים'!$E9,0)</f>
        <v>0</v>
      </c>
      <c r="IT9" s="319">
        <f>IF(IT$8&lt;='חובות ונכסים'!$D9,'חובות ונכסים'!$E9,0)</f>
        <v>0</v>
      </c>
      <c r="IU9" s="319">
        <f>IF(IU$8&lt;='חובות ונכסים'!$D9,'חובות ונכסים'!$E9,0)</f>
        <v>0</v>
      </c>
      <c r="IV9" s="319">
        <f>IF(IV$8&lt;='חובות ונכסים'!$D9,'חובות ונכסים'!$E9,0)</f>
        <v>0</v>
      </c>
    </row>
    <row r="10" spans="1:256" ht="15">
      <c r="A10" s="111"/>
      <c r="B10" s="16"/>
      <c r="C10" s="17"/>
      <c r="D10" s="138"/>
      <c r="E10" s="139"/>
      <c r="F10" s="140">
        <f t="shared" si="4"/>
        <v>0</v>
      </c>
      <c r="G10" s="141"/>
      <c r="H10" s="190"/>
      <c r="I10" s="198">
        <f>IF(AND('חובות ונכסים'!$D10&gt;0,'חובות ונכסים'!$E10=0),"יש להגדיר החזר חודשי","")</f>
      </c>
      <c r="J10" s="280"/>
      <c r="K10" s="280"/>
      <c r="L10" s="280"/>
      <c r="M10" s="280"/>
      <c r="S10" s="326">
        <f>IF(D10="",0,F10)</f>
        <v>0</v>
      </c>
      <c r="T10" s="326">
        <f aca="true" t="shared" si="6" ref="T10:T28">IF(D10="",0,F10)</f>
        <v>0</v>
      </c>
      <c r="U10" s="326">
        <f t="shared" si="5"/>
        <v>0</v>
      </c>
      <c r="V10" s="327"/>
      <c r="W10" s="328"/>
      <c r="X10" s="327"/>
      <c r="Y10" s="329"/>
      <c r="Z10" s="327"/>
      <c r="AA10" s="327"/>
      <c r="AB10" s="330"/>
      <c r="AE10" s="319">
        <f>IF(AF$8&lt;='חובות ונכסים'!$D10,'חובות ונכסים'!$E10,0)</f>
        <v>0</v>
      </c>
      <c r="AF10" s="319">
        <f>IF(AG$8&lt;='חובות ונכסים'!$D10,'חובות ונכסים'!$E10,0)</f>
        <v>0</v>
      </c>
      <c r="AG10" s="319">
        <f>IF(AH$8&lt;='חובות ונכסים'!$D10,'חובות ונכסים'!$E10,0)</f>
        <v>0</v>
      </c>
      <c r="AH10" s="319">
        <f>IF(AI$8&lt;='חובות ונכסים'!$D10,'חובות ונכסים'!$E10,0)</f>
        <v>0</v>
      </c>
      <c r="AI10" s="319">
        <f>IF(AJ$8&lt;='חובות ונכסים'!$D10,'חובות ונכסים'!$E10,0)</f>
        <v>0</v>
      </c>
      <c r="AJ10" s="319">
        <f>IF(AK$8&lt;='חובות ונכסים'!$D10,'חובות ונכסים'!$E10,0)</f>
        <v>0</v>
      </c>
      <c r="AK10" s="319">
        <f>IF(AL$8&lt;='חובות ונכסים'!$D10,'חובות ונכסים'!$E10,0)</f>
        <v>0</v>
      </c>
      <c r="AL10" s="319">
        <f>IF(AM$8&lt;='חובות ונכסים'!$D10,'חובות ונכסים'!$E10,0)</f>
        <v>0</v>
      </c>
      <c r="AM10" s="319">
        <f>IF(AN$8&lt;='חובות ונכסים'!$D10,'חובות ונכסים'!$E10,0)</f>
        <v>0</v>
      </c>
      <c r="AN10" s="319">
        <f>IF(AO$8&lt;='חובות ונכסים'!$D10,'חובות ונכסים'!$E10,0)</f>
        <v>0</v>
      </c>
      <c r="AO10" s="319">
        <f>IF(AP$8&lt;='חובות ונכסים'!$D10,'חובות ונכסים'!$E10,0)</f>
        <v>0</v>
      </c>
      <c r="AP10" s="319">
        <f>IF(AQ$8&lt;='חובות ונכסים'!$D10,'חובות ונכסים'!$E10,0)</f>
        <v>0</v>
      </c>
      <c r="AQ10" s="319">
        <f>IF(AR$8&lt;='חובות ונכסים'!$D10,'חובות ונכסים'!$E10,0)</f>
        <v>0</v>
      </c>
      <c r="AR10" s="319">
        <f>IF(AS$8&lt;='חובות ונכסים'!$D10,'חובות ונכסים'!$E10,0)</f>
        <v>0</v>
      </c>
      <c r="AS10" s="319">
        <f>IF(AT$8&lt;='חובות ונכסים'!$D10,'חובות ונכסים'!$E10,0)</f>
        <v>0</v>
      </c>
      <c r="AT10" s="319">
        <f>IF(AU$8&lt;='חובות ונכסים'!$D10,'חובות ונכסים'!$E10,0)</f>
        <v>0</v>
      </c>
      <c r="AU10" s="319">
        <f>IF(AV$8&lt;='חובות ונכסים'!$D10,'חובות ונכסים'!$E10,0)</f>
        <v>0</v>
      </c>
      <c r="AV10" s="319">
        <f>IF(AW$8&lt;='חובות ונכסים'!$D10,'חובות ונכסים'!$E10,0)</f>
        <v>0</v>
      </c>
      <c r="AW10" s="319">
        <f>IF(AX$8&lt;='חובות ונכסים'!$D10,'חובות ונכסים'!$E10,0)</f>
        <v>0</v>
      </c>
      <c r="AX10" s="319">
        <f>IF(AY$8&lt;='חובות ונכסים'!$D10,'חובות ונכסים'!$E10,0)</f>
        <v>0</v>
      </c>
      <c r="AY10" s="319">
        <f>IF(AZ$8&lt;='חובות ונכסים'!$D10,'חובות ונכסים'!$E10,0)</f>
        <v>0</v>
      </c>
      <c r="AZ10" s="319">
        <f>IF(BA$8&lt;='חובות ונכסים'!$D10,'חובות ונכסים'!$E10,0)</f>
        <v>0</v>
      </c>
      <c r="BA10" s="319">
        <f>IF(BB$8&lt;='חובות ונכסים'!$D10,'חובות ונכסים'!$E10,0)</f>
        <v>0</v>
      </c>
      <c r="BB10" s="319">
        <f>IF(BC$8&lt;='חובות ונכסים'!$D10,'חובות ונכסים'!$E10,0)</f>
        <v>0</v>
      </c>
      <c r="BC10" s="319">
        <f>IF(BD$8&lt;='חובות ונכסים'!$D10,'חובות ונכסים'!$E10,0)</f>
        <v>0</v>
      </c>
      <c r="BD10" s="319">
        <f>IF(BE$8&lt;='חובות ונכסים'!$D10,'חובות ונכסים'!$E10,0)</f>
        <v>0</v>
      </c>
      <c r="BE10" s="319">
        <f>IF(BF$8&lt;='חובות ונכסים'!$D10,'חובות ונכסים'!$E10,0)</f>
        <v>0</v>
      </c>
      <c r="BF10" s="319">
        <f>IF(BG$8&lt;='חובות ונכסים'!$D10,'חובות ונכסים'!$E10,0)</f>
        <v>0</v>
      </c>
      <c r="BG10" s="319">
        <f>IF(BH$8&lt;='חובות ונכסים'!$D10,'חובות ונכסים'!$E10,0)</f>
        <v>0</v>
      </c>
      <c r="BH10" s="319">
        <f>IF(BI$8&lt;='חובות ונכסים'!$D10,'חובות ונכסים'!$E10,0)</f>
        <v>0</v>
      </c>
      <c r="BI10" s="319">
        <f>IF(BJ$8&lt;='חובות ונכסים'!$D10,'חובות ונכסים'!$E10,0)</f>
        <v>0</v>
      </c>
      <c r="BJ10" s="319">
        <f>IF(BK$8&lt;='חובות ונכסים'!$D10,'חובות ונכסים'!$E10,0)</f>
        <v>0</v>
      </c>
      <c r="BK10" s="319">
        <f>IF(BL$8&lt;='חובות ונכסים'!$D10,'חובות ונכסים'!$E10,0)</f>
        <v>0</v>
      </c>
      <c r="BL10" s="319">
        <f>IF(BM$8&lt;='חובות ונכסים'!$D10,'חובות ונכסים'!$E10,0)</f>
        <v>0</v>
      </c>
      <c r="BM10" s="319">
        <f>IF(BN$8&lt;='חובות ונכסים'!$D10,'חובות ונכסים'!$E10,0)</f>
        <v>0</v>
      </c>
      <c r="BN10" s="319">
        <f>IF(BO$8&lt;='חובות ונכסים'!$D10,'חובות ונכסים'!$E10,0)</f>
        <v>0</v>
      </c>
      <c r="BO10" s="319">
        <f>IF(BP$8&lt;='חובות ונכסים'!$D10,'חובות ונכסים'!$E10,0)</f>
        <v>0</v>
      </c>
      <c r="BP10" s="319">
        <f>IF(BQ$8&lt;='חובות ונכסים'!$D10,'חובות ונכסים'!$E10,0)</f>
        <v>0</v>
      </c>
      <c r="BQ10" s="319">
        <f>IF(BR$8&lt;='חובות ונכסים'!$D10,'חובות ונכסים'!$E10,0)</f>
        <v>0</v>
      </c>
      <c r="BR10" s="319">
        <f>IF(BS$8&lt;='חובות ונכסים'!$D10,'חובות ונכסים'!$E10,0)</f>
        <v>0</v>
      </c>
      <c r="BS10" s="319">
        <f>IF(BT$8&lt;='חובות ונכסים'!$D10,'חובות ונכסים'!$E10,0)</f>
        <v>0</v>
      </c>
      <c r="BT10" s="319">
        <f>IF(BU$8&lt;='חובות ונכסים'!$D10,'חובות ונכסים'!$E10,0)</f>
        <v>0</v>
      </c>
      <c r="BU10" s="319">
        <f>IF(BV$8&lt;='חובות ונכסים'!$D10,'חובות ונכסים'!$E10,0)</f>
        <v>0</v>
      </c>
      <c r="BV10" s="319">
        <f>IF(BW$8&lt;='חובות ונכסים'!$D10,'חובות ונכסים'!$E10,0)</f>
        <v>0</v>
      </c>
      <c r="BW10" s="319">
        <f>IF(BX$8&lt;='חובות ונכסים'!$D10,'חובות ונכסים'!$E10,0)</f>
        <v>0</v>
      </c>
      <c r="BX10" s="319">
        <f>IF(BY$8&lt;='חובות ונכסים'!$D10,'חובות ונכסים'!$E10,0)</f>
        <v>0</v>
      </c>
      <c r="BY10" s="319">
        <f>IF(BZ$8&lt;='חובות ונכסים'!$D10,'חובות ונכסים'!$E10,0)</f>
        <v>0</v>
      </c>
      <c r="BZ10" s="319">
        <f>IF(CA$8&lt;='חובות ונכסים'!$D10,'חובות ונכסים'!$E10,0)</f>
        <v>0</v>
      </c>
      <c r="CA10" s="319">
        <f>IF(CB$8&lt;='חובות ונכסים'!$D10,'חובות ונכסים'!$E10,0)</f>
        <v>0</v>
      </c>
      <c r="CB10" s="319">
        <f>IF(CC$8&lt;='חובות ונכסים'!$D10,'חובות ונכסים'!$E10,0)</f>
        <v>0</v>
      </c>
      <c r="CC10" s="319">
        <f>IF(CD$8&lt;='חובות ונכסים'!$D10,'חובות ונכסים'!$E10,0)</f>
        <v>0</v>
      </c>
      <c r="CD10" s="319">
        <f>IF(CE$8&lt;='חובות ונכסים'!$D10,'חובות ונכסים'!$E10,0)</f>
        <v>0</v>
      </c>
      <c r="CE10" s="319">
        <f>IF(CF$8&lt;='חובות ונכסים'!$D10,'חובות ונכסים'!$E10,0)</f>
        <v>0</v>
      </c>
      <c r="CF10" s="319">
        <f>IF(CG$8&lt;='חובות ונכסים'!$D10,'חובות ונכסים'!$E10,0)</f>
        <v>0</v>
      </c>
      <c r="CG10" s="319">
        <f>IF(CH$8&lt;='חובות ונכסים'!$D10,'חובות ונכסים'!$E10,0)</f>
        <v>0</v>
      </c>
      <c r="CH10" s="319">
        <f>IF(CI$8&lt;='חובות ונכסים'!$D10,'חובות ונכסים'!$E10,0)</f>
        <v>0</v>
      </c>
      <c r="CI10" s="319">
        <f>IF(CJ$8&lt;='חובות ונכסים'!$D10,'חובות ונכסים'!$E10,0)</f>
        <v>0</v>
      </c>
      <c r="CJ10" s="319">
        <f>IF(CK$8&lt;='חובות ונכסים'!$D10,'חובות ונכסים'!$E10,0)</f>
        <v>0</v>
      </c>
      <c r="CK10" s="319">
        <f>IF(CL$8&lt;='חובות ונכסים'!$D10,'חובות ונכסים'!$E10,0)</f>
        <v>0</v>
      </c>
      <c r="CL10" s="319">
        <f>IF(CM$8&lt;='חובות ונכסים'!$D10,'חובות ונכסים'!$E10,0)</f>
        <v>0</v>
      </c>
      <c r="CM10" s="319">
        <f>IF(CN$8&lt;='חובות ונכסים'!$D10,'חובות ונכסים'!$E10,0)</f>
        <v>0</v>
      </c>
      <c r="CN10" s="319">
        <f>IF(CO$8&lt;='חובות ונכסים'!$D10,'חובות ונכסים'!$E10,0)</f>
        <v>0</v>
      </c>
      <c r="CO10" s="319">
        <f>IF(CP$8&lt;='חובות ונכסים'!$D10,'חובות ונכסים'!$E10,0)</f>
        <v>0</v>
      </c>
      <c r="CP10" s="319">
        <f>IF(CQ$8&lt;='חובות ונכסים'!$D10,'חובות ונכסים'!$E10,0)</f>
        <v>0</v>
      </c>
      <c r="CQ10" s="319">
        <f>IF(CR$8&lt;='חובות ונכסים'!$D10,'חובות ונכסים'!$E10,0)</f>
        <v>0</v>
      </c>
      <c r="CR10" s="319">
        <f>IF(CS$8&lt;='חובות ונכסים'!$D10,'חובות ונכסים'!$E10,0)</f>
        <v>0</v>
      </c>
      <c r="CS10" s="319">
        <f>IF(CT$8&lt;='חובות ונכסים'!$D10,'חובות ונכסים'!$E10,0)</f>
        <v>0</v>
      </c>
      <c r="CT10" s="319">
        <f>IF(CU$8&lt;='חובות ונכסים'!$D10,'חובות ונכסים'!$E10,0)</f>
        <v>0</v>
      </c>
      <c r="CU10" s="319">
        <f>IF(CV$8&lt;='חובות ונכסים'!$D10,'חובות ונכסים'!$E10,0)</f>
        <v>0</v>
      </c>
      <c r="CV10" s="319">
        <f>IF(CW$8&lt;='חובות ונכסים'!$D10,'חובות ונכסים'!$E10,0)</f>
        <v>0</v>
      </c>
      <c r="CW10" s="319">
        <f>IF(CX$8&lt;='חובות ונכסים'!$D10,'חובות ונכסים'!$E10,0)</f>
        <v>0</v>
      </c>
      <c r="CX10" s="319">
        <f>IF(CY$8&lt;='חובות ונכסים'!$D10,'חובות ונכסים'!$E10,0)</f>
        <v>0</v>
      </c>
      <c r="CY10" s="319">
        <f>IF(CZ$8&lt;='חובות ונכסים'!$D10,'חובות ונכסים'!$E10,0)</f>
        <v>0</v>
      </c>
      <c r="CZ10" s="319">
        <f>IF(DA$8&lt;='חובות ונכסים'!$D10,'חובות ונכסים'!$E10,0)</f>
        <v>0</v>
      </c>
      <c r="DA10" s="319">
        <f>IF(DB$8&lt;='חובות ונכסים'!$D10,'חובות ונכסים'!$E10,0)</f>
        <v>0</v>
      </c>
      <c r="DB10" s="319">
        <f>IF(DC$8&lt;='חובות ונכסים'!$D10,'חובות ונכסים'!$E10,0)</f>
        <v>0</v>
      </c>
      <c r="DC10" s="319">
        <f>IF(DD$8&lt;='חובות ונכסים'!$D10,'חובות ונכסים'!$E10,0)</f>
        <v>0</v>
      </c>
      <c r="DD10" s="319">
        <f>IF(DE$8&lt;='חובות ונכסים'!$D10,'חובות ונכסים'!$E10,0)</f>
        <v>0</v>
      </c>
      <c r="DE10" s="319">
        <f>IF(DF$8&lt;='חובות ונכסים'!$D10,'חובות ונכסים'!$E10,0)</f>
        <v>0</v>
      </c>
      <c r="DF10" s="319">
        <f>IF(DG$8&lt;='חובות ונכסים'!$D10,'חובות ונכסים'!$E10,0)</f>
        <v>0</v>
      </c>
      <c r="DG10" s="319">
        <f>IF(DH$8&lt;='חובות ונכסים'!$D10,'חובות ונכסים'!$E10,0)</f>
        <v>0</v>
      </c>
      <c r="DH10" s="319">
        <f>IF(DI$8&lt;='חובות ונכסים'!$D10,'חובות ונכסים'!$E10,0)</f>
        <v>0</v>
      </c>
      <c r="DI10" s="319">
        <f>IF(DJ$8&lt;='חובות ונכסים'!$D10,'חובות ונכסים'!$E10,0)</f>
        <v>0</v>
      </c>
      <c r="DJ10" s="319">
        <f>IF(DK$8&lt;='חובות ונכסים'!$D10,'חובות ונכסים'!$E10,0)</f>
        <v>0</v>
      </c>
      <c r="DK10" s="319">
        <f>IF(DL$8&lt;='חובות ונכסים'!$D10,'חובות ונכסים'!$E10,0)</f>
        <v>0</v>
      </c>
      <c r="DL10" s="319">
        <f>IF(DM$8&lt;='חובות ונכסים'!$D10,'חובות ונכסים'!$E10,0)</f>
        <v>0</v>
      </c>
      <c r="DM10" s="319">
        <f>IF(DN$8&lt;='חובות ונכסים'!$D10,'חובות ונכסים'!$E10,0)</f>
        <v>0</v>
      </c>
      <c r="DN10" s="319">
        <f>IF(DO$8&lt;='חובות ונכסים'!$D10,'חובות ונכסים'!$E10,0)</f>
        <v>0</v>
      </c>
      <c r="DO10" s="319">
        <f>IF(DP$8&lt;='חובות ונכסים'!$D10,'חובות ונכסים'!$E10,0)</f>
        <v>0</v>
      </c>
      <c r="DP10" s="319">
        <f>IF(DQ$8&lt;='חובות ונכסים'!$D10,'חובות ונכסים'!$E10,0)</f>
        <v>0</v>
      </c>
      <c r="DQ10" s="319">
        <f>IF(DR$8&lt;='חובות ונכסים'!$D10,'חובות ונכסים'!$E10,0)</f>
        <v>0</v>
      </c>
      <c r="DR10" s="319">
        <f>IF(DS$8&lt;='חובות ונכסים'!$D10,'חובות ונכסים'!$E10,0)</f>
        <v>0</v>
      </c>
      <c r="DS10" s="319">
        <f>IF(DT$8&lt;='חובות ונכסים'!$D10,'חובות ונכסים'!$E10,0)</f>
        <v>0</v>
      </c>
      <c r="DT10" s="319">
        <f>IF(DU$8&lt;='חובות ונכסים'!$D10,'חובות ונכסים'!$E10,0)</f>
        <v>0</v>
      </c>
      <c r="DU10" s="319">
        <f>IF(DV$8&lt;='חובות ונכסים'!$D10,'חובות ונכסים'!$E10,0)</f>
        <v>0</v>
      </c>
      <c r="DV10" s="319">
        <f>IF(DW$8&lt;='חובות ונכסים'!$D10,'חובות ונכסים'!$E10,0)</f>
        <v>0</v>
      </c>
      <c r="DW10" s="319">
        <f>IF(DX$8&lt;='חובות ונכסים'!$D10,'חובות ונכסים'!$E10,0)</f>
        <v>0</v>
      </c>
      <c r="DX10" s="319">
        <f>IF(DY$8&lt;='חובות ונכסים'!$D10,'חובות ונכסים'!$E10,0)</f>
        <v>0</v>
      </c>
      <c r="DY10" s="319">
        <f>IF(DZ$8&lt;='חובות ונכסים'!$D10,'חובות ונכסים'!$E10,0)</f>
        <v>0</v>
      </c>
      <c r="DZ10" s="319">
        <f>IF(EA$8&lt;='חובות ונכסים'!$D10,'חובות ונכסים'!$E10,0)</f>
        <v>0</v>
      </c>
      <c r="EA10" s="319">
        <f>IF(EB$8&lt;='חובות ונכסים'!$D10,'חובות ונכסים'!$E10,0)</f>
        <v>0</v>
      </c>
      <c r="EB10" s="319">
        <f>IF(EC$8&lt;='חובות ונכסים'!$D10,'חובות ונכסים'!$E10,0)</f>
        <v>0</v>
      </c>
      <c r="EC10" s="319">
        <f>IF(ED$8&lt;='חובות ונכסים'!$D10,'חובות ונכסים'!$E10,0)</f>
        <v>0</v>
      </c>
      <c r="ED10" s="319">
        <f>IF(EE$8&lt;='חובות ונכסים'!$D10,'חובות ונכסים'!$E10,0)</f>
        <v>0</v>
      </c>
      <c r="EE10" s="319">
        <f>IF(EF$8&lt;='חובות ונכסים'!$D10,'חובות ונכסים'!$E10,0)</f>
        <v>0</v>
      </c>
      <c r="EF10" s="319">
        <f>IF(EG$8&lt;='חובות ונכסים'!$D10,'חובות ונכסים'!$E10,0)</f>
        <v>0</v>
      </c>
      <c r="EG10" s="319">
        <f>IF(EH$8&lt;='חובות ונכסים'!$D10,'חובות ונכסים'!$E10,0)</f>
        <v>0</v>
      </c>
      <c r="EH10" s="319">
        <f>IF(EI$8&lt;='חובות ונכסים'!$D10,'חובות ונכסים'!$E10,0)</f>
        <v>0</v>
      </c>
      <c r="EI10" s="319">
        <f>IF(EJ$8&lt;='חובות ונכסים'!$D10,'חובות ונכסים'!$E10,0)</f>
        <v>0</v>
      </c>
      <c r="EJ10" s="319">
        <f>IF(EK$8&lt;='חובות ונכסים'!$D10,'חובות ונכסים'!$E10,0)</f>
        <v>0</v>
      </c>
      <c r="EK10" s="319">
        <f>IF(EL$8&lt;='חובות ונכסים'!$D10,'חובות ונכסים'!$E10,0)</f>
        <v>0</v>
      </c>
      <c r="EL10" s="319">
        <f>IF(EM$8&lt;='חובות ונכסים'!$D10,'חובות ונכסים'!$E10,0)</f>
        <v>0</v>
      </c>
      <c r="EM10" s="319">
        <f>IF(EN$8&lt;='חובות ונכסים'!$D10,'חובות ונכסים'!$E10,0)</f>
        <v>0</v>
      </c>
      <c r="EN10" s="319">
        <f>IF(EO$8&lt;='חובות ונכסים'!$D10,'חובות ונכסים'!$E10,0)</f>
        <v>0</v>
      </c>
      <c r="EO10" s="319">
        <f>IF(EP$8&lt;='חובות ונכסים'!$D10,'חובות ונכסים'!$E10,0)</f>
        <v>0</v>
      </c>
      <c r="EP10" s="319">
        <f>IF(EQ$8&lt;='חובות ונכסים'!$D10,'חובות ונכסים'!$E10,0)</f>
        <v>0</v>
      </c>
      <c r="EQ10" s="319">
        <f>IF(ER$8&lt;='חובות ונכסים'!$D10,'חובות ונכסים'!$E10,0)</f>
        <v>0</v>
      </c>
      <c r="ER10" s="319">
        <f>IF(ES$8&lt;='חובות ונכסים'!$D10,'חובות ונכסים'!$E10,0)</f>
        <v>0</v>
      </c>
      <c r="ES10" s="319">
        <f>IF(ET$8&lt;='חובות ונכסים'!$D10,'חובות ונכסים'!$E10,0)</f>
        <v>0</v>
      </c>
      <c r="ET10" s="319">
        <f>IF(EU$8&lt;='חובות ונכסים'!$D10,'חובות ונכסים'!$E10,0)</f>
        <v>0</v>
      </c>
      <c r="EU10" s="319">
        <f>IF(EV$8&lt;='חובות ונכסים'!$D10,'חובות ונכסים'!$E10,0)</f>
        <v>0</v>
      </c>
      <c r="EV10" s="319">
        <f>IF(EW$8&lt;='חובות ונכסים'!$D10,'חובות ונכסים'!$E10,0)</f>
        <v>0</v>
      </c>
      <c r="EW10" s="319">
        <f>IF(EX$8&lt;='חובות ונכסים'!$D10,'חובות ונכסים'!$E10,0)</f>
        <v>0</v>
      </c>
      <c r="EX10" s="319">
        <f>IF(EY$8&lt;='חובות ונכסים'!$D10,'חובות ונכסים'!$E10,0)</f>
        <v>0</v>
      </c>
      <c r="EY10" s="319">
        <f>IF(EZ$8&lt;='חובות ונכסים'!$D10,'חובות ונכסים'!$E10,0)</f>
        <v>0</v>
      </c>
      <c r="EZ10" s="319">
        <f>IF(FA$8&lt;='חובות ונכסים'!$D10,'חובות ונכסים'!$E10,0)</f>
        <v>0</v>
      </c>
      <c r="FA10" s="319">
        <f>IF(FB$8&lt;='חובות ונכסים'!$D10,'חובות ונכסים'!$E10,0)</f>
        <v>0</v>
      </c>
      <c r="FB10" s="319">
        <f>IF(FC$8&lt;='חובות ונכסים'!$D10,'חובות ונכסים'!$E10,0)</f>
        <v>0</v>
      </c>
      <c r="FC10" s="319">
        <f>IF(FD$8&lt;='חובות ונכסים'!$D10,'חובות ונכסים'!$E10,0)</f>
        <v>0</v>
      </c>
      <c r="FD10" s="319">
        <f>IF(FE$8&lt;='חובות ונכסים'!$D10,'חובות ונכסים'!$E10,0)</f>
        <v>0</v>
      </c>
      <c r="FE10" s="319">
        <f>IF(FF$8&lt;='חובות ונכסים'!$D10,'חובות ונכסים'!$E10,0)</f>
        <v>0</v>
      </c>
      <c r="FF10" s="319">
        <f>IF(FG$8&lt;='חובות ונכסים'!$D10,'חובות ונכסים'!$E10,0)</f>
        <v>0</v>
      </c>
      <c r="FG10" s="319">
        <f>IF(FH$8&lt;='חובות ונכסים'!$D10,'חובות ונכסים'!$E10,0)</f>
        <v>0</v>
      </c>
      <c r="FH10" s="319">
        <f>IF(FI$8&lt;='חובות ונכסים'!$D10,'חובות ונכסים'!$E10,0)</f>
        <v>0</v>
      </c>
      <c r="FI10" s="319">
        <f>IF(FJ$8&lt;='חובות ונכסים'!$D10,'חובות ונכסים'!$E10,0)</f>
        <v>0</v>
      </c>
      <c r="FJ10" s="319">
        <f>IF(FK$8&lt;='חובות ונכסים'!$D10,'חובות ונכסים'!$E10,0)</f>
        <v>0</v>
      </c>
      <c r="FK10" s="319">
        <f>IF(FL$8&lt;='חובות ונכסים'!$D10,'חובות ונכסים'!$E10,0)</f>
        <v>0</v>
      </c>
      <c r="FL10" s="319">
        <f>IF(FM$8&lt;='חובות ונכסים'!$D10,'חובות ונכסים'!$E10,0)</f>
        <v>0</v>
      </c>
      <c r="FM10" s="319">
        <f>IF(FN$8&lt;='חובות ונכסים'!$D10,'חובות ונכסים'!$E10,0)</f>
        <v>0</v>
      </c>
      <c r="FN10" s="319">
        <f>IF(FO$8&lt;='חובות ונכסים'!$D10,'חובות ונכסים'!$E10,0)</f>
        <v>0</v>
      </c>
      <c r="FO10" s="319">
        <f>IF(FP$8&lt;='חובות ונכסים'!$D10,'חובות ונכסים'!$E10,0)</f>
        <v>0</v>
      </c>
      <c r="FP10" s="319">
        <f>IF(FQ$8&lt;='חובות ונכסים'!$D10,'חובות ונכסים'!$E10,0)</f>
        <v>0</v>
      </c>
      <c r="FQ10" s="319">
        <f>IF(FR$8&lt;='חובות ונכסים'!$D10,'חובות ונכסים'!$E10,0)</f>
        <v>0</v>
      </c>
      <c r="FR10" s="319">
        <f>IF(FS$8&lt;='חובות ונכסים'!$D10,'חובות ונכסים'!$E10,0)</f>
        <v>0</v>
      </c>
      <c r="FS10" s="319">
        <f>IF(FT$8&lt;='חובות ונכסים'!$D10,'חובות ונכסים'!$E10,0)</f>
        <v>0</v>
      </c>
      <c r="FT10" s="319">
        <f>IF(FU$8&lt;='חובות ונכסים'!$D10,'חובות ונכסים'!$E10,0)</f>
        <v>0</v>
      </c>
      <c r="FU10" s="319">
        <f>IF(FV$8&lt;='חובות ונכסים'!$D10,'חובות ונכסים'!$E10,0)</f>
        <v>0</v>
      </c>
      <c r="FV10" s="319">
        <f>IF(FW$8&lt;='חובות ונכסים'!$D10,'חובות ונכסים'!$E10,0)</f>
        <v>0</v>
      </c>
      <c r="FW10" s="319">
        <f>IF(FX$8&lt;='חובות ונכסים'!$D10,'חובות ונכסים'!$E10,0)</f>
        <v>0</v>
      </c>
      <c r="FX10" s="319">
        <f>IF(FY$8&lt;='חובות ונכסים'!$D10,'חובות ונכסים'!$E10,0)</f>
        <v>0</v>
      </c>
      <c r="FY10" s="319">
        <f>IF(FZ$8&lt;='חובות ונכסים'!$D10,'חובות ונכסים'!$E10,0)</f>
        <v>0</v>
      </c>
      <c r="FZ10" s="319">
        <f>IF(GA$8&lt;='חובות ונכסים'!$D10,'חובות ונכסים'!$E10,0)</f>
        <v>0</v>
      </c>
      <c r="GA10" s="319">
        <f>IF(GB$8&lt;='חובות ונכסים'!$D10,'חובות ונכסים'!$E10,0)</f>
        <v>0</v>
      </c>
      <c r="GB10" s="319">
        <f>IF(GC$8&lt;='חובות ונכסים'!$D10,'חובות ונכסים'!$E10,0)</f>
        <v>0</v>
      </c>
      <c r="GC10" s="319">
        <f>IF(GD$8&lt;='חובות ונכסים'!$D10,'חובות ונכסים'!$E10,0)</f>
        <v>0</v>
      </c>
      <c r="GD10" s="319">
        <f>IF(GE$8&lt;='חובות ונכסים'!$D10,'חובות ונכסים'!$E10,0)</f>
        <v>0</v>
      </c>
      <c r="GE10" s="319">
        <f>IF(GF$8&lt;='חובות ונכסים'!$D10,'חובות ונכסים'!$E10,0)</f>
        <v>0</v>
      </c>
      <c r="GF10" s="319">
        <f>IF(GG$8&lt;='חובות ונכסים'!$D10,'חובות ונכסים'!$E10,0)</f>
        <v>0</v>
      </c>
      <c r="GG10" s="319">
        <f>IF(GH$8&lt;='חובות ונכסים'!$D10,'חובות ונכסים'!$E10,0)</f>
        <v>0</v>
      </c>
      <c r="GH10" s="319">
        <f>IF(GI$8&lt;='חובות ונכסים'!$D10,'חובות ונכסים'!$E10,0)</f>
        <v>0</v>
      </c>
      <c r="GI10" s="319">
        <f>IF(GJ$8&lt;='חובות ונכסים'!$D10,'חובות ונכסים'!$E10,0)</f>
        <v>0</v>
      </c>
      <c r="GJ10" s="319">
        <f>IF(GK$8&lt;='חובות ונכסים'!$D10,'חובות ונכסים'!$E10,0)</f>
        <v>0</v>
      </c>
      <c r="GK10" s="319">
        <f>IF(GL$8&lt;='חובות ונכסים'!$D10,'חובות ונכסים'!$E10,0)</f>
        <v>0</v>
      </c>
      <c r="GL10" s="319">
        <f>IF(GM$8&lt;='חובות ונכסים'!$D10,'חובות ונכסים'!$E10,0)</f>
        <v>0</v>
      </c>
      <c r="GM10" s="319">
        <f>IF(GN$8&lt;='חובות ונכסים'!$D10,'חובות ונכסים'!$E10,0)</f>
        <v>0</v>
      </c>
      <c r="GN10" s="319">
        <f>IF(GO$8&lt;='חובות ונכסים'!$D10,'חובות ונכסים'!$E10,0)</f>
        <v>0</v>
      </c>
      <c r="GO10" s="319">
        <f>IF(GP$8&lt;='חובות ונכסים'!$D10,'חובות ונכסים'!$E10,0)</f>
        <v>0</v>
      </c>
      <c r="GP10" s="319">
        <f>IF(GQ$8&lt;='חובות ונכסים'!$D10,'חובות ונכסים'!$E10,0)</f>
        <v>0</v>
      </c>
      <c r="GQ10" s="319">
        <f>IF(GR$8&lt;='חובות ונכסים'!$D10,'חובות ונכסים'!$E10,0)</f>
        <v>0</v>
      </c>
      <c r="GR10" s="319">
        <f>IF(GS$8&lt;='חובות ונכסים'!$D10,'חובות ונכסים'!$E10,0)</f>
        <v>0</v>
      </c>
      <c r="GS10" s="319">
        <f>IF(GT$8&lt;='חובות ונכסים'!$D10,'חובות ונכסים'!$E10,0)</f>
        <v>0</v>
      </c>
      <c r="GT10" s="319">
        <f>IF(GU$8&lt;='חובות ונכסים'!$D10,'חובות ונכסים'!$E10,0)</f>
        <v>0</v>
      </c>
      <c r="GU10" s="319">
        <f>IF(GV$8&lt;='חובות ונכסים'!$D10,'חובות ונכסים'!$E10,0)</f>
        <v>0</v>
      </c>
      <c r="GV10" s="319">
        <f>IF(GW$8&lt;='חובות ונכסים'!$D10,'חובות ונכסים'!$E10,0)</f>
        <v>0</v>
      </c>
      <c r="GW10" s="319">
        <f>IF(GX$8&lt;='חובות ונכסים'!$D10,'חובות ונכסים'!$E10,0)</f>
        <v>0</v>
      </c>
      <c r="GX10" s="319">
        <f>IF(GY$8&lt;='חובות ונכסים'!$D10,'חובות ונכסים'!$E10,0)</f>
        <v>0</v>
      </c>
      <c r="GY10" s="319">
        <f>IF(GZ$8&lt;='חובות ונכסים'!$D10,'חובות ונכסים'!$E10,0)</f>
        <v>0</v>
      </c>
      <c r="GZ10" s="319">
        <f>IF(HA$8&lt;='חובות ונכסים'!$D10,'חובות ונכסים'!$E10,0)</f>
        <v>0</v>
      </c>
      <c r="HA10" s="319">
        <f>IF(HB$8&lt;='חובות ונכסים'!$D10,'חובות ונכסים'!$E10,0)</f>
        <v>0</v>
      </c>
      <c r="HB10" s="319">
        <f>IF(HC$8&lt;='חובות ונכסים'!$D10,'חובות ונכסים'!$E10,0)</f>
        <v>0</v>
      </c>
      <c r="HC10" s="319">
        <f>IF(HD$8&lt;='חובות ונכסים'!$D10,'חובות ונכסים'!$E10,0)</f>
        <v>0</v>
      </c>
      <c r="HD10" s="319">
        <f>IF(HE$8&lt;='חובות ונכסים'!$D10,'חובות ונכסים'!$E10,0)</f>
        <v>0</v>
      </c>
      <c r="HE10" s="319">
        <f>IF(HF$8&lt;='חובות ונכסים'!$D10,'חובות ונכסים'!$E10,0)</f>
        <v>0</v>
      </c>
      <c r="HF10" s="319">
        <f>IF(HG$8&lt;='חובות ונכסים'!$D10,'חובות ונכסים'!$E10,0)</f>
        <v>0</v>
      </c>
      <c r="HG10" s="319">
        <f>IF(HH$8&lt;='חובות ונכסים'!$D10,'חובות ונכסים'!$E10,0)</f>
        <v>0</v>
      </c>
      <c r="HH10" s="319">
        <f>IF(HI$8&lt;='חובות ונכסים'!$D10,'חובות ונכסים'!$E10,0)</f>
        <v>0</v>
      </c>
      <c r="HI10" s="319">
        <f>IF(HJ$8&lt;='חובות ונכסים'!$D10,'חובות ונכסים'!$E10,0)</f>
        <v>0</v>
      </c>
      <c r="HJ10" s="319">
        <f>IF(HK$8&lt;='חובות ונכסים'!$D10,'חובות ונכסים'!$E10,0)</f>
        <v>0</v>
      </c>
      <c r="HK10" s="319">
        <f>IF(HL$8&lt;='חובות ונכסים'!$D10,'חובות ונכסים'!$E10,0)</f>
        <v>0</v>
      </c>
      <c r="HL10" s="319">
        <f>IF(HM$8&lt;='חובות ונכסים'!$D10,'חובות ונכסים'!$E10,0)</f>
        <v>0</v>
      </c>
      <c r="HM10" s="319">
        <f>IF(HN$8&lt;='חובות ונכסים'!$D10,'חובות ונכסים'!$E10,0)</f>
        <v>0</v>
      </c>
      <c r="HN10" s="319">
        <f>IF(HO$8&lt;='חובות ונכסים'!$D10,'חובות ונכסים'!$E10,0)</f>
        <v>0</v>
      </c>
      <c r="HO10" s="319">
        <f>IF(HP$8&lt;='חובות ונכסים'!$D10,'חובות ונכסים'!$E10,0)</f>
        <v>0</v>
      </c>
      <c r="HP10" s="319">
        <f>IF(HQ$8&lt;='חובות ונכסים'!$D10,'חובות ונכסים'!$E10,0)</f>
        <v>0</v>
      </c>
      <c r="HQ10" s="319">
        <f>IF(HR$8&lt;='חובות ונכסים'!$D10,'חובות ונכסים'!$E10,0)</f>
        <v>0</v>
      </c>
      <c r="HR10" s="319">
        <f>IF(HS$8&lt;='חובות ונכסים'!$D10,'חובות ונכסים'!$E10,0)</f>
        <v>0</v>
      </c>
      <c r="HS10" s="319">
        <f>IF(HT$8&lt;='חובות ונכסים'!$D10,'חובות ונכסים'!$E10,0)</f>
        <v>0</v>
      </c>
      <c r="HT10" s="319">
        <f>IF(HU$8&lt;='חובות ונכסים'!$D10,'חובות ונכסים'!$E10,0)</f>
        <v>0</v>
      </c>
      <c r="HU10" s="319">
        <f>IF(HV$8&lt;='חובות ונכסים'!$D10,'חובות ונכסים'!$E10,0)</f>
        <v>0</v>
      </c>
      <c r="HV10" s="319">
        <f>IF(HW$8&lt;='חובות ונכסים'!$D10,'חובות ונכסים'!$E10,0)</f>
        <v>0</v>
      </c>
      <c r="HW10" s="319">
        <f>IF(HX$8&lt;='חובות ונכסים'!$D10,'חובות ונכסים'!$E10,0)</f>
        <v>0</v>
      </c>
      <c r="HX10" s="319">
        <f>IF(HY$8&lt;='חובות ונכסים'!$D10,'חובות ונכסים'!$E10,0)</f>
        <v>0</v>
      </c>
      <c r="HY10" s="319">
        <f>IF(HZ$8&lt;='חובות ונכסים'!$D10,'חובות ונכסים'!$E10,0)</f>
        <v>0</v>
      </c>
      <c r="HZ10" s="319">
        <f>IF(IA$8&lt;='חובות ונכסים'!$D10,'חובות ונכסים'!$E10,0)</f>
        <v>0</v>
      </c>
      <c r="IA10" s="319">
        <f>IF(IB$8&lt;='חובות ונכסים'!$D10,'חובות ונכסים'!$E10,0)</f>
        <v>0</v>
      </c>
      <c r="IB10" s="319">
        <f>IF(IC$8&lt;='חובות ונכסים'!$D10,'חובות ונכסים'!$E10,0)</f>
        <v>0</v>
      </c>
      <c r="IC10" s="319">
        <f>IF(ID$8&lt;='חובות ונכסים'!$D10,'חובות ונכסים'!$E10,0)</f>
        <v>0</v>
      </c>
      <c r="ID10" s="319">
        <f>IF(IE$8&lt;='חובות ונכסים'!$D10,'חובות ונכסים'!$E10,0)</f>
        <v>0</v>
      </c>
      <c r="IE10" s="319">
        <f>IF(IF$8&lt;='חובות ונכסים'!$D10,'חובות ונכסים'!$E10,0)</f>
        <v>0</v>
      </c>
      <c r="IF10" s="319">
        <f>IF(IG$8&lt;='חובות ונכסים'!$D10,'חובות ונכסים'!$E10,0)</f>
        <v>0</v>
      </c>
      <c r="IG10" s="319">
        <f>IF(IH$8&lt;='חובות ונכסים'!$D10,'חובות ונכסים'!$E10,0)</f>
        <v>0</v>
      </c>
      <c r="IH10" s="319">
        <f>IF(II$8&lt;='חובות ונכסים'!$D10,'חובות ונכסים'!$E10,0)</f>
        <v>0</v>
      </c>
      <c r="II10" s="319">
        <f>IF(IJ$8&lt;='חובות ונכסים'!$D10,'חובות ונכסים'!$E10,0)</f>
        <v>0</v>
      </c>
      <c r="IJ10" s="319">
        <f>IF(IK$8&lt;='חובות ונכסים'!$D10,'חובות ונכסים'!$E10,0)</f>
        <v>0</v>
      </c>
      <c r="IK10" s="319">
        <f>IF(IL$8&lt;='חובות ונכסים'!$D10,'חובות ונכסים'!$E10,0)</f>
        <v>0</v>
      </c>
      <c r="IL10" s="319">
        <f>IF(IM$8&lt;='חובות ונכסים'!$D10,'חובות ונכסים'!$E10,0)</f>
        <v>0</v>
      </c>
      <c r="IM10" s="319">
        <f>IF(IN$8&lt;='חובות ונכסים'!$D10,'חובות ונכסים'!$E10,0)</f>
        <v>0</v>
      </c>
      <c r="IN10" s="319">
        <f>IF(IO$8&lt;='חובות ונכסים'!$D10,'חובות ונכסים'!$E10,0)</f>
        <v>0</v>
      </c>
      <c r="IO10" s="319">
        <f>IF(IP$8&lt;='חובות ונכסים'!$D10,'חובות ונכסים'!$E10,0)</f>
        <v>0</v>
      </c>
      <c r="IP10" s="319">
        <f>IF(IQ$8&lt;='חובות ונכסים'!$D10,'חובות ונכסים'!$E10,0)</f>
        <v>0</v>
      </c>
      <c r="IQ10" s="319">
        <f>IF(IR$8&lt;='חובות ונכסים'!$D10,'חובות ונכסים'!$E10,0)</f>
        <v>0</v>
      </c>
      <c r="IR10" s="319">
        <f>IF(IS$8&lt;='חובות ונכסים'!$D10,'חובות ונכסים'!$E10,0)</f>
        <v>0</v>
      </c>
      <c r="IS10" s="319">
        <f>IF(IT$8&lt;='חובות ונכסים'!$D10,'חובות ונכסים'!$E10,0)</f>
        <v>0</v>
      </c>
      <c r="IT10" s="319">
        <f>IF(IU$8&lt;='חובות ונכסים'!$D10,'חובות ונכסים'!$E10,0)</f>
        <v>0</v>
      </c>
      <c r="IU10" s="319">
        <f>IF(IV$8&lt;='חובות ונכסים'!$D10,'חובות ונכסים'!$E10,0)</f>
        <v>0</v>
      </c>
      <c r="IV10" s="319" t="e">
        <f>IF(#REF!&lt;='חובות ונכסים'!$D10,'חובות ונכסים'!$E10,0)</f>
        <v>#REF!</v>
      </c>
    </row>
    <row r="11" spans="1:256" ht="15" customHeight="1">
      <c r="A11" s="111"/>
      <c r="B11" s="16"/>
      <c r="C11" s="17"/>
      <c r="D11" s="138"/>
      <c r="E11" s="139"/>
      <c r="F11" s="140">
        <f t="shared" si="4"/>
        <v>0</v>
      </c>
      <c r="G11" s="141"/>
      <c r="H11" s="190"/>
      <c r="I11" s="198">
        <f>IF(AND('חובות ונכסים'!$D11&gt;0,'חובות ונכסים'!$E11=0),"יש להגדיר החזר חודשי","")</f>
      </c>
      <c r="J11" s="280"/>
      <c r="K11" s="280"/>
      <c r="L11" s="280"/>
      <c r="M11" s="280"/>
      <c r="S11" s="326">
        <f>IF(D11="",0,F11)</f>
        <v>0</v>
      </c>
      <c r="T11" s="326">
        <f t="shared" si="6"/>
        <v>0</v>
      </c>
      <c r="U11" s="326">
        <f t="shared" si="5"/>
        <v>0</v>
      </c>
      <c r="V11" s="327"/>
      <c r="W11" s="328"/>
      <c r="X11" s="327"/>
      <c r="Y11" s="329"/>
      <c r="Z11" s="327"/>
      <c r="AA11" s="327"/>
      <c r="AB11" s="330"/>
      <c r="AE11" s="319">
        <f>IF(AF$8&lt;='חובות ונכסים'!$D11,'חובות ונכסים'!$E11,0)</f>
        <v>0</v>
      </c>
      <c r="AF11" s="319">
        <f>IF(AG$8&lt;='חובות ונכסים'!$D11,'חובות ונכסים'!$E11,0)</f>
        <v>0</v>
      </c>
      <c r="AG11" s="319">
        <f>IF(AH$8&lt;='חובות ונכסים'!$D11,'חובות ונכסים'!$E11,0)</f>
        <v>0</v>
      </c>
      <c r="AH11" s="319">
        <f>IF(AI$8&lt;='חובות ונכסים'!$D11,'חובות ונכסים'!$E11,0)</f>
        <v>0</v>
      </c>
      <c r="AI11" s="319">
        <f>IF(AJ$8&lt;='חובות ונכסים'!$D11,'חובות ונכסים'!$E11,0)</f>
        <v>0</v>
      </c>
      <c r="AJ11" s="319">
        <f>IF(AK$8&lt;='חובות ונכסים'!$D11,'חובות ונכסים'!$E11,0)</f>
        <v>0</v>
      </c>
      <c r="AK11" s="319">
        <f>IF(AL$8&lt;='חובות ונכסים'!$D11,'חובות ונכסים'!$E11,0)</f>
        <v>0</v>
      </c>
      <c r="AL11" s="319">
        <f>IF(AM$8&lt;='חובות ונכסים'!$D11,'חובות ונכסים'!$E11,0)</f>
        <v>0</v>
      </c>
      <c r="AM11" s="319">
        <f>IF(AN$8&lt;='חובות ונכסים'!$D11,'חובות ונכסים'!$E11,0)</f>
        <v>0</v>
      </c>
      <c r="AN11" s="319">
        <f>IF(AO$8&lt;='חובות ונכסים'!$D11,'חובות ונכסים'!$E11,0)</f>
        <v>0</v>
      </c>
      <c r="AO11" s="319">
        <f>IF(AP$8&lt;='חובות ונכסים'!$D11,'חובות ונכסים'!$E11,0)</f>
        <v>0</v>
      </c>
      <c r="AP11" s="319">
        <f>IF(AQ$8&lt;='חובות ונכסים'!$D11,'חובות ונכסים'!$E11,0)</f>
        <v>0</v>
      </c>
      <c r="AQ11" s="319">
        <f>IF(AR$8&lt;='חובות ונכסים'!$D11,'חובות ונכסים'!$E11,0)</f>
        <v>0</v>
      </c>
      <c r="AR11" s="319">
        <f>IF(AS$8&lt;='חובות ונכסים'!$D11,'חובות ונכסים'!$E11,0)</f>
        <v>0</v>
      </c>
      <c r="AS11" s="319">
        <f>IF(AT$8&lt;='חובות ונכסים'!$D11,'חובות ונכסים'!$E11,0)</f>
        <v>0</v>
      </c>
      <c r="AT11" s="319">
        <f>IF(AU$8&lt;='חובות ונכסים'!$D11,'חובות ונכסים'!$E11,0)</f>
        <v>0</v>
      </c>
      <c r="AU11" s="319">
        <f>IF(AV$8&lt;='חובות ונכסים'!$D11,'חובות ונכסים'!$E11,0)</f>
        <v>0</v>
      </c>
      <c r="AV11" s="319">
        <f>IF(AW$8&lt;='חובות ונכסים'!$D11,'חובות ונכסים'!$E11,0)</f>
        <v>0</v>
      </c>
      <c r="AW11" s="319">
        <f>IF(AX$8&lt;='חובות ונכסים'!$D11,'חובות ונכסים'!$E11,0)</f>
        <v>0</v>
      </c>
      <c r="AX11" s="319">
        <f>IF(AY$8&lt;='חובות ונכסים'!$D11,'חובות ונכסים'!$E11,0)</f>
        <v>0</v>
      </c>
      <c r="AY11" s="319">
        <f>IF(AZ$8&lt;='חובות ונכסים'!$D11,'חובות ונכסים'!$E11,0)</f>
        <v>0</v>
      </c>
      <c r="AZ11" s="319">
        <f>IF(BA$8&lt;='חובות ונכסים'!$D11,'חובות ונכסים'!$E11,0)</f>
        <v>0</v>
      </c>
      <c r="BA11" s="319">
        <f>IF(BB$8&lt;='חובות ונכסים'!$D11,'חובות ונכסים'!$E11,0)</f>
        <v>0</v>
      </c>
      <c r="BB11" s="319">
        <f>IF(BC$8&lt;='חובות ונכסים'!$D11,'חובות ונכסים'!$E11,0)</f>
        <v>0</v>
      </c>
      <c r="BC11" s="319">
        <f>IF(BD$8&lt;='חובות ונכסים'!$D11,'חובות ונכסים'!$E11,0)</f>
        <v>0</v>
      </c>
      <c r="BD11" s="319">
        <f>IF(BE$8&lt;='חובות ונכסים'!$D11,'חובות ונכסים'!$E11,0)</f>
        <v>0</v>
      </c>
      <c r="BE11" s="319">
        <f>IF(BF$8&lt;='חובות ונכסים'!$D11,'חובות ונכסים'!$E11,0)</f>
        <v>0</v>
      </c>
      <c r="BF11" s="319">
        <f>IF(BG$8&lt;='חובות ונכסים'!$D11,'חובות ונכסים'!$E11,0)</f>
        <v>0</v>
      </c>
      <c r="BG11" s="319">
        <f>IF(BH$8&lt;='חובות ונכסים'!$D11,'חובות ונכסים'!$E11,0)</f>
        <v>0</v>
      </c>
      <c r="BH11" s="319">
        <f>IF(BI$8&lt;='חובות ונכסים'!$D11,'חובות ונכסים'!$E11,0)</f>
        <v>0</v>
      </c>
      <c r="BI11" s="319">
        <f>IF(BJ$8&lt;='חובות ונכסים'!$D11,'חובות ונכסים'!$E11,0)</f>
        <v>0</v>
      </c>
      <c r="BJ11" s="319">
        <f>IF(BK$8&lt;='חובות ונכסים'!$D11,'חובות ונכסים'!$E11,0)</f>
        <v>0</v>
      </c>
      <c r="BK11" s="319">
        <f>IF(BL$8&lt;='חובות ונכסים'!$D11,'חובות ונכסים'!$E11,0)</f>
        <v>0</v>
      </c>
      <c r="BL11" s="319">
        <f>IF(BM$8&lt;='חובות ונכסים'!$D11,'חובות ונכסים'!$E11,0)</f>
        <v>0</v>
      </c>
      <c r="BM11" s="319">
        <f>IF(BN$8&lt;='חובות ונכסים'!$D11,'חובות ונכסים'!$E11,0)</f>
        <v>0</v>
      </c>
      <c r="BN11" s="319">
        <f>IF(BO$8&lt;='חובות ונכסים'!$D11,'חובות ונכסים'!$E11,0)</f>
        <v>0</v>
      </c>
      <c r="BO11" s="319">
        <f>IF(BP$8&lt;='חובות ונכסים'!$D11,'חובות ונכסים'!$E11,0)</f>
        <v>0</v>
      </c>
      <c r="BP11" s="319">
        <f>IF(BQ$8&lt;='חובות ונכסים'!$D11,'חובות ונכסים'!$E11,0)</f>
        <v>0</v>
      </c>
      <c r="BQ11" s="319">
        <f>IF(BR$8&lt;='חובות ונכסים'!$D11,'חובות ונכסים'!$E11,0)</f>
        <v>0</v>
      </c>
      <c r="BR11" s="319">
        <f>IF(BS$8&lt;='חובות ונכסים'!$D11,'חובות ונכסים'!$E11,0)</f>
        <v>0</v>
      </c>
      <c r="BS11" s="319">
        <f>IF(BT$8&lt;='חובות ונכסים'!$D11,'חובות ונכסים'!$E11,0)</f>
        <v>0</v>
      </c>
      <c r="BT11" s="319">
        <f>IF(BU$8&lt;='חובות ונכסים'!$D11,'חובות ונכסים'!$E11,0)</f>
        <v>0</v>
      </c>
      <c r="BU11" s="319">
        <f>IF(BV$8&lt;='חובות ונכסים'!$D11,'חובות ונכסים'!$E11,0)</f>
        <v>0</v>
      </c>
      <c r="BV11" s="319">
        <f>IF(BW$8&lt;='חובות ונכסים'!$D11,'חובות ונכסים'!$E11,0)</f>
        <v>0</v>
      </c>
      <c r="BW11" s="319">
        <f>IF(BX$8&lt;='חובות ונכסים'!$D11,'חובות ונכסים'!$E11,0)</f>
        <v>0</v>
      </c>
      <c r="BX11" s="319">
        <f>IF(BY$8&lt;='חובות ונכסים'!$D11,'חובות ונכסים'!$E11,0)</f>
        <v>0</v>
      </c>
      <c r="BY11" s="319">
        <f>IF(BZ$8&lt;='חובות ונכסים'!$D11,'חובות ונכסים'!$E11,0)</f>
        <v>0</v>
      </c>
      <c r="BZ11" s="319">
        <f>IF(CA$8&lt;='חובות ונכסים'!$D11,'חובות ונכסים'!$E11,0)</f>
        <v>0</v>
      </c>
      <c r="CA11" s="319">
        <f>IF(CB$8&lt;='חובות ונכסים'!$D11,'חובות ונכסים'!$E11,0)</f>
        <v>0</v>
      </c>
      <c r="CB11" s="319">
        <f>IF(CC$8&lt;='חובות ונכסים'!$D11,'חובות ונכסים'!$E11,0)</f>
        <v>0</v>
      </c>
      <c r="CC11" s="319">
        <f>IF(CD$8&lt;='חובות ונכסים'!$D11,'חובות ונכסים'!$E11,0)</f>
        <v>0</v>
      </c>
      <c r="CD11" s="319">
        <f>IF(CE$8&lt;='חובות ונכסים'!$D11,'חובות ונכסים'!$E11,0)</f>
        <v>0</v>
      </c>
      <c r="CE11" s="319">
        <f>IF(CF$8&lt;='חובות ונכסים'!$D11,'חובות ונכסים'!$E11,0)</f>
        <v>0</v>
      </c>
      <c r="CF11" s="319">
        <f>IF(CG$8&lt;='חובות ונכסים'!$D11,'חובות ונכסים'!$E11,0)</f>
        <v>0</v>
      </c>
      <c r="CG11" s="319">
        <f>IF(CH$8&lt;='חובות ונכסים'!$D11,'חובות ונכסים'!$E11,0)</f>
        <v>0</v>
      </c>
      <c r="CH11" s="319">
        <f>IF(CI$8&lt;='חובות ונכסים'!$D11,'חובות ונכסים'!$E11,0)</f>
        <v>0</v>
      </c>
      <c r="CI11" s="319">
        <f>IF(CJ$8&lt;='חובות ונכסים'!$D11,'חובות ונכסים'!$E11,0)</f>
        <v>0</v>
      </c>
      <c r="CJ11" s="319">
        <f>IF(CK$8&lt;='חובות ונכסים'!$D11,'חובות ונכסים'!$E11,0)</f>
        <v>0</v>
      </c>
      <c r="CK11" s="319">
        <f>IF(CL$8&lt;='חובות ונכסים'!$D11,'חובות ונכסים'!$E11,0)</f>
        <v>0</v>
      </c>
      <c r="CL11" s="319">
        <f>IF(CM$8&lt;='חובות ונכסים'!$D11,'חובות ונכסים'!$E11,0)</f>
        <v>0</v>
      </c>
      <c r="CM11" s="319">
        <f>IF(CN$8&lt;='חובות ונכסים'!$D11,'חובות ונכסים'!$E11,0)</f>
        <v>0</v>
      </c>
      <c r="CN11" s="319">
        <f>IF(CO$8&lt;='חובות ונכסים'!$D11,'חובות ונכסים'!$E11,0)</f>
        <v>0</v>
      </c>
      <c r="CO11" s="319">
        <f>IF(CP$8&lt;='חובות ונכסים'!$D11,'חובות ונכסים'!$E11,0)</f>
        <v>0</v>
      </c>
      <c r="CP11" s="319">
        <f>IF(CQ$8&lt;='חובות ונכסים'!$D11,'חובות ונכסים'!$E11,0)</f>
        <v>0</v>
      </c>
      <c r="CQ11" s="319">
        <f>IF(CR$8&lt;='חובות ונכסים'!$D11,'חובות ונכסים'!$E11,0)</f>
        <v>0</v>
      </c>
      <c r="CR11" s="319">
        <f>IF(CS$8&lt;='חובות ונכסים'!$D11,'חובות ונכסים'!$E11,0)</f>
        <v>0</v>
      </c>
      <c r="CS11" s="319">
        <f>IF(CT$8&lt;='חובות ונכסים'!$D11,'חובות ונכסים'!$E11,0)</f>
        <v>0</v>
      </c>
      <c r="CT11" s="319">
        <f>IF(CU$8&lt;='חובות ונכסים'!$D11,'חובות ונכסים'!$E11,0)</f>
        <v>0</v>
      </c>
      <c r="CU11" s="319">
        <f>IF(CV$8&lt;='חובות ונכסים'!$D11,'חובות ונכסים'!$E11,0)</f>
        <v>0</v>
      </c>
      <c r="CV11" s="319">
        <f>IF(CW$8&lt;='חובות ונכסים'!$D11,'חובות ונכסים'!$E11,0)</f>
        <v>0</v>
      </c>
      <c r="CW11" s="319">
        <f>IF(CX$8&lt;='חובות ונכסים'!$D11,'חובות ונכסים'!$E11,0)</f>
        <v>0</v>
      </c>
      <c r="CX11" s="319">
        <f>IF(CY$8&lt;='חובות ונכסים'!$D11,'חובות ונכסים'!$E11,0)</f>
        <v>0</v>
      </c>
      <c r="CY11" s="319">
        <f>IF(CZ$8&lt;='חובות ונכסים'!$D11,'חובות ונכסים'!$E11,0)</f>
        <v>0</v>
      </c>
      <c r="CZ11" s="319">
        <f>IF(DA$8&lt;='חובות ונכסים'!$D11,'חובות ונכסים'!$E11,0)</f>
        <v>0</v>
      </c>
      <c r="DA11" s="319">
        <f>IF(DB$8&lt;='חובות ונכסים'!$D11,'חובות ונכסים'!$E11,0)</f>
        <v>0</v>
      </c>
      <c r="DB11" s="319">
        <f>IF(DC$8&lt;='חובות ונכסים'!$D11,'חובות ונכסים'!$E11,0)</f>
        <v>0</v>
      </c>
      <c r="DC11" s="319">
        <f>IF(DD$8&lt;='חובות ונכסים'!$D11,'חובות ונכסים'!$E11,0)</f>
        <v>0</v>
      </c>
      <c r="DD11" s="319">
        <f>IF(DE$8&lt;='חובות ונכסים'!$D11,'חובות ונכסים'!$E11,0)</f>
        <v>0</v>
      </c>
      <c r="DE11" s="319">
        <f>IF(DF$8&lt;='חובות ונכסים'!$D11,'חובות ונכסים'!$E11,0)</f>
        <v>0</v>
      </c>
      <c r="DF11" s="319">
        <f>IF(DG$8&lt;='חובות ונכסים'!$D11,'חובות ונכסים'!$E11,0)</f>
        <v>0</v>
      </c>
      <c r="DG11" s="319">
        <f>IF(DH$8&lt;='חובות ונכסים'!$D11,'חובות ונכסים'!$E11,0)</f>
        <v>0</v>
      </c>
      <c r="DH11" s="319">
        <f>IF(DI$8&lt;='חובות ונכסים'!$D11,'חובות ונכסים'!$E11,0)</f>
        <v>0</v>
      </c>
      <c r="DI11" s="319">
        <f>IF(DJ$8&lt;='חובות ונכסים'!$D11,'חובות ונכסים'!$E11,0)</f>
        <v>0</v>
      </c>
      <c r="DJ11" s="319">
        <f>IF(DK$8&lt;='חובות ונכסים'!$D11,'חובות ונכסים'!$E11,0)</f>
        <v>0</v>
      </c>
      <c r="DK11" s="319">
        <f>IF(DL$8&lt;='חובות ונכסים'!$D11,'חובות ונכסים'!$E11,0)</f>
        <v>0</v>
      </c>
      <c r="DL11" s="319">
        <f>IF(DM$8&lt;='חובות ונכסים'!$D11,'חובות ונכסים'!$E11,0)</f>
        <v>0</v>
      </c>
      <c r="DM11" s="319">
        <f>IF(DN$8&lt;='חובות ונכסים'!$D11,'חובות ונכסים'!$E11,0)</f>
        <v>0</v>
      </c>
      <c r="DN11" s="319">
        <f>IF(DO$8&lt;='חובות ונכסים'!$D11,'חובות ונכסים'!$E11,0)</f>
        <v>0</v>
      </c>
      <c r="DO11" s="319">
        <f>IF(DP$8&lt;='חובות ונכסים'!$D11,'חובות ונכסים'!$E11,0)</f>
        <v>0</v>
      </c>
      <c r="DP11" s="319">
        <f>IF(DQ$8&lt;='חובות ונכסים'!$D11,'חובות ונכסים'!$E11,0)</f>
        <v>0</v>
      </c>
      <c r="DQ11" s="319">
        <f>IF(DR$8&lt;='חובות ונכסים'!$D11,'חובות ונכסים'!$E11,0)</f>
        <v>0</v>
      </c>
      <c r="DR11" s="319">
        <f>IF(DS$8&lt;='חובות ונכסים'!$D11,'חובות ונכסים'!$E11,0)</f>
        <v>0</v>
      </c>
      <c r="DS11" s="319">
        <f>IF(DT$8&lt;='חובות ונכסים'!$D11,'חובות ונכסים'!$E11,0)</f>
        <v>0</v>
      </c>
      <c r="DT11" s="319">
        <f>IF(DU$8&lt;='חובות ונכסים'!$D11,'חובות ונכסים'!$E11,0)</f>
        <v>0</v>
      </c>
      <c r="DU11" s="319">
        <f>IF(DV$8&lt;='חובות ונכסים'!$D11,'חובות ונכסים'!$E11,0)</f>
        <v>0</v>
      </c>
      <c r="DV11" s="319">
        <f>IF(DW$8&lt;='חובות ונכסים'!$D11,'חובות ונכסים'!$E11,0)</f>
        <v>0</v>
      </c>
      <c r="DW11" s="319">
        <f>IF(DX$8&lt;='חובות ונכסים'!$D11,'חובות ונכסים'!$E11,0)</f>
        <v>0</v>
      </c>
      <c r="DX11" s="319">
        <f>IF(DY$8&lt;='חובות ונכסים'!$D11,'חובות ונכסים'!$E11,0)</f>
        <v>0</v>
      </c>
      <c r="DY11" s="319">
        <f>IF(DZ$8&lt;='חובות ונכסים'!$D11,'חובות ונכסים'!$E11,0)</f>
        <v>0</v>
      </c>
      <c r="DZ11" s="319">
        <f>IF(EA$8&lt;='חובות ונכסים'!$D11,'חובות ונכסים'!$E11,0)</f>
        <v>0</v>
      </c>
      <c r="EA11" s="319">
        <f>IF(EB$8&lt;='חובות ונכסים'!$D11,'חובות ונכסים'!$E11,0)</f>
        <v>0</v>
      </c>
      <c r="EB11" s="319">
        <f>IF(EC$8&lt;='חובות ונכסים'!$D11,'חובות ונכסים'!$E11,0)</f>
        <v>0</v>
      </c>
      <c r="EC11" s="319">
        <f>IF(ED$8&lt;='חובות ונכסים'!$D11,'חובות ונכסים'!$E11,0)</f>
        <v>0</v>
      </c>
      <c r="ED11" s="319">
        <f>IF(EE$8&lt;='חובות ונכסים'!$D11,'חובות ונכסים'!$E11,0)</f>
        <v>0</v>
      </c>
      <c r="EE11" s="319">
        <f>IF(EF$8&lt;='חובות ונכסים'!$D11,'חובות ונכסים'!$E11,0)</f>
        <v>0</v>
      </c>
      <c r="EF11" s="319">
        <f>IF(EG$8&lt;='חובות ונכסים'!$D11,'חובות ונכסים'!$E11,0)</f>
        <v>0</v>
      </c>
      <c r="EG11" s="319">
        <f>IF(EH$8&lt;='חובות ונכסים'!$D11,'חובות ונכסים'!$E11,0)</f>
        <v>0</v>
      </c>
      <c r="EH11" s="319">
        <f>IF(EI$8&lt;='חובות ונכסים'!$D11,'חובות ונכסים'!$E11,0)</f>
        <v>0</v>
      </c>
      <c r="EI11" s="319">
        <f>IF(EJ$8&lt;='חובות ונכסים'!$D11,'חובות ונכסים'!$E11,0)</f>
        <v>0</v>
      </c>
      <c r="EJ11" s="319">
        <f>IF(EK$8&lt;='חובות ונכסים'!$D11,'חובות ונכסים'!$E11,0)</f>
        <v>0</v>
      </c>
      <c r="EK11" s="319">
        <f>IF(EL$8&lt;='חובות ונכסים'!$D11,'חובות ונכסים'!$E11,0)</f>
        <v>0</v>
      </c>
      <c r="EL11" s="319">
        <f>IF(EM$8&lt;='חובות ונכסים'!$D11,'חובות ונכסים'!$E11,0)</f>
        <v>0</v>
      </c>
      <c r="EM11" s="319">
        <f>IF(EN$8&lt;='חובות ונכסים'!$D11,'חובות ונכסים'!$E11,0)</f>
        <v>0</v>
      </c>
      <c r="EN11" s="319">
        <f>IF(EO$8&lt;='חובות ונכסים'!$D11,'חובות ונכסים'!$E11,0)</f>
        <v>0</v>
      </c>
      <c r="EO11" s="319">
        <f>IF(EP$8&lt;='חובות ונכסים'!$D11,'חובות ונכסים'!$E11,0)</f>
        <v>0</v>
      </c>
      <c r="EP11" s="319">
        <f>IF(EQ$8&lt;='חובות ונכסים'!$D11,'חובות ונכסים'!$E11,0)</f>
        <v>0</v>
      </c>
      <c r="EQ11" s="319">
        <f>IF(ER$8&lt;='חובות ונכסים'!$D11,'חובות ונכסים'!$E11,0)</f>
        <v>0</v>
      </c>
      <c r="ER11" s="319">
        <f>IF(ES$8&lt;='חובות ונכסים'!$D11,'חובות ונכסים'!$E11,0)</f>
        <v>0</v>
      </c>
      <c r="ES11" s="319">
        <f>IF(ET$8&lt;='חובות ונכסים'!$D11,'חובות ונכסים'!$E11,0)</f>
        <v>0</v>
      </c>
      <c r="ET11" s="319">
        <f>IF(EU$8&lt;='חובות ונכסים'!$D11,'חובות ונכסים'!$E11,0)</f>
        <v>0</v>
      </c>
      <c r="EU11" s="319">
        <f>IF(EV$8&lt;='חובות ונכסים'!$D11,'חובות ונכסים'!$E11,0)</f>
        <v>0</v>
      </c>
      <c r="EV11" s="319">
        <f>IF(EW$8&lt;='חובות ונכסים'!$D11,'חובות ונכסים'!$E11,0)</f>
        <v>0</v>
      </c>
      <c r="EW11" s="319">
        <f>IF(EX$8&lt;='חובות ונכסים'!$D11,'חובות ונכסים'!$E11,0)</f>
        <v>0</v>
      </c>
      <c r="EX11" s="319">
        <f>IF(EY$8&lt;='חובות ונכסים'!$D11,'חובות ונכסים'!$E11,0)</f>
        <v>0</v>
      </c>
      <c r="EY11" s="319">
        <f>IF(EZ$8&lt;='חובות ונכסים'!$D11,'חובות ונכסים'!$E11,0)</f>
        <v>0</v>
      </c>
      <c r="EZ11" s="319">
        <f>IF(FA$8&lt;='חובות ונכסים'!$D11,'חובות ונכסים'!$E11,0)</f>
        <v>0</v>
      </c>
      <c r="FA11" s="319">
        <f>IF(FB$8&lt;='חובות ונכסים'!$D11,'חובות ונכסים'!$E11,0)</f>
        <v>0</v>
      </c>
      <c r="FB11" s="319">
        <f>IF(FC$8&lt;='חובות ונכסים'!$D11,'חובות ונכסים'!$E11,0)</f>
        <v>0</v>
      </c>
      <c r="FC11" s="319">
        <f>IF(FD$8&lt;='חובות ונכסים'!$D11,'חובות ונכסים'!$E11,0)</f>
        <v>0</v>
      </c>
      <c r="FD11" s="319">
        <f>IF(FE$8&lt;='חובות ונכסים'!$D11,'חובות ונכסים'!$E11,0)</f>
        <v>0</v>
      </c>
      <c r="FE11" s="319">
        <f>IF(FF$8&lt;='חובות ונכסים'!$D11,'חובות ונכסים'!$E11,0)</f>
        <v>0</v>
      </c>
      <c r="FF11" s="319">
        <f>IF(FG$8&lt;='חובות ונכסים'!$D11,'חובות ונכסים'!$E11,0)</f>
        <v>0</v>
      </c>
      <c r="FG11" s="319">
        <f>IF(FH$8&lt;='חובות ונכסים'!$D11,'חובות ונכסים'!$E11,0)</f>
        <v>0</v>
      </c>
      <c r="FH11" s="319">
        <f>IF(FI$8&lt;='חובות ונכסים'!$D11,'חובות ונכסים'!$E11,0)</f>
        <v>0</v>
      </c>
      <c r="FI11" s="319">
        <f>IF(FJ$8&lt;='חובות ונכסים'!$D11,'חובות ונכסים'!$E11,0)</f>
        <v>0</v>
      </c>
      <c r="FJ11" s="319">
        <f>IF(FK$8&lt;='חובות ונכסים'!$D11,'חובות ונכסים'!$E11,0)</f>
        <v>0</v>
      </c>
      <c r="FK11" s="319">
        <f>IF(FL$8&lt;='חובות ונכסים'!$D11,'חובות ונכסים'!$E11,0)</f>
        <v>0</v>
      </c>
      <c r="FL11" s="319">
        <f>IF(FM$8&lt;='חובות ונכסים'!$D11,'חובות ונכסים'!$E11,0)</f>
        <v>0</v>
      </c>
      <c r="FM11" s="319">
        <f>IF(FN$8&lt;='חובות ונכסים'!$D11,'חובות ונכסים'!$E11,0)</f>
        <v>0</v>
      </c>
      <c r="FN11" s="319">
        <f>IF(FO$8&lt;='חובות ונכסים'!$D11,'חובות ונכסים'!$E11,0)</f>
        <v>0</v>
      </c>
      <c r="FO11" s="319">
        <f>IF(FP$8&lt;='חובות ונכסים'!$D11,'חובות ונכסים'!$E11,0)</f>
        <v>0</v>
      </c>
      <c r="FP11" s="319">
        <f>IF(FQ$8&lt;='חובות ונכסים'!$D11,'חובות ונכסים'!$E11,0)</f>
        <v>0</v>
      </c>
      <c r="FQ11" s="319">
        <f>IF(FR$8&lt;='חובות ונכסים'!$D11,'חובות ונכסים'!$E11,0)</f>
        <v>0</v>
      </c>
      <c r="FR11" s="319">
        <f>IF(FS$8&lt;='חובות ונכסים'!$D11,'חובות ונכסים'!$E11,0)</f>
        <v>0</v>
      </c>
      <c r="FS11" s="319">
        <f>IF(FT$8&lt;='חובות ונכסים'!$D11,'חובות ונכסים'!$E11,0)</f>
        <v>0</v>
      </c>
      <c r="FT11" s="319">
        <f>IF(FU$8&lt;='חובות ונכסים'!$D11,'חובות ונכסים'!$E11,0)</f>
        <v>0</v>
      </c>
      <c r="FU11" s="319">
        <f>IF(FV$8&lt;='חובות ונכסים'!$D11,'חובות ונכסים'!$E11,0)</f>
        <v>0</v>
      </c>
      <c r="FV11" s="319">
        <f>IF(FW$8&lt;='חובות ונכסים'!$D11,'חובות ונכסים'!$E11,0)</f>
        <v>0</v>
      </c>
      <c r="FW11" s="319">
        <f>IF(FX$8&lt;='חובות ונכסים'!$D11,'חובות ונכסים'!$E11,0)</f>
        <v>0</v>
      </c>
      <c r="FX11" s="319">
        <f>IF(FY$8&lt;='חובות ונכסים'!$D11,'חובות ונכסים'!$E11,0)</f>
        <v>0</v>
      </c>
      <c r="FY11" s="319">
        <f>IF(FZ$8&lt;='חובות ונכסים'!$D11,'חובות ונכסים'!$E11,0)</f>
        <v>0</v>
      </c>
      <c r="FZ11" s="319">
        <f>IF(GA$8&lt;='חובות ונכסים'!$D11,'חובות ונכסים'!$E11,0)</f>
        <v>0</v>
      </c>
      <c r="GA11" s="319">
        <f>IF(GB$8&lt;='חובות ונכסים'!$D11,'חובות ונכסים'!$E11,0)</f>
        <v>0</v>
      </c>
      <c r="GB11" s="319">
        <f>IF(GC$8&lt;='חובות ונכסים'!$D11,'חובות ונכסים'!$E11,0)</f>
        <v>0</v>
      </c>
      <c r="GC11" s="319">
        <f>IF(GD$8&lt;='חובות ונכסים'!$D11,'חובות ונכסים'!$E11,0)</f>
        <v>0</v>
      </c>
      <c r="GD11" s="319">
        <f>IF(GE$8&lt;='חובות ונכסים'!$D11,'חובות ונכסים'!$E11,0)</f>
        <v>0</v>
      </c>
      <c r="GE11" s="319">
        <f>IF(GF$8&lt;='חובות ונכסים'!$D11,'חובות ונכסים'!$E11,0)</f>
        <v>0</v>
      </c>
      <c r="GF11" s="319">
        <f>IF(GG$8&lt;='חובות ונכסים'!$D11,'חובות ונכסים'!$E11,0)</f>
        <v>0</v>
      </c>
      <c r="GG11" s="319">
        <f>IF(GH$8&lt;='חובות ונכסים'!$D11,'חובות ונכסים'!$E11,0)</f>
        <v>0</v>
      </c>
      <c r="GH11" s="319">
        <f>IF(GI$8&lt;='חובות ונכסים'!$D11,'חובות ונכסים'!$E11,0)</f>
        <v>0</v>
      </c>
      <c r="GI11" s="319">
        <f>IF(GJ$8&lt;='חובות ונכסים'!$D11,'חובות ונכסים'!$E11,0)</f>
        <v>0</v>
      </c>
      <c r="GJ11" s="319">
        <f>IF(GK$8&lt;='חובות ונכסים'!$D11,'חובות ונכסים'!$E11,0)</f>
        <v>0</v>
      </c>
      <c r="GK11" s="319">
        <f>IF(GL$8&lt;='חובות ונכסים'!$D11,'חובות ונכסים'!$E11,0)</f>
        <v>0</v>
      </c>
      <c r="GL11" s="319">
        <f>IF(GM$8&lt;='חובות ונכסים'!$D11,'חובות ונכסים'!$E11,0)</f>
        <v>0</v>
      </c>
      <c r="GM11" s="319">
        <f>IF(GN$8&lt;='חובות ונכסים'!$D11,'חובות ונכסים'!$E11,0)</f>
        <v>0</v>
      </c>
      <c r="GN11" s="319">
        <f>IF(GO$8&lt;='חובות ונכסים'!$D11,'חובות ונכסים'!$E11,0)</f>
        <v>0</v>
      </c>
      <c r="GO11" s="319">
        <f>IF(GP$8&lt;='חובות ונכסים'!$D11,'חובות ונכסים'!$E11,0)</f>
        <v>0</v>
      </c>
      <c r="GP11" s="319">
        <f>IF(GQ$8&lt;='חובות ונכסים'!$D11,'חובות ונכסים'!$E11,0)</f>
        <v>0</v>
      </c>
      <c r="GQ11" s="319">
        <f>IF(GR$8&lt;='חובות ונכסים'!$D11,'חובות ונכסים'!$E11,0)</f>
        <v>0</v>
      </c>
      <c r="GR11" s="319">
        <f>IF(GS$8&lt;='חובות ונכסים'!$D11,'חובות ונכסים'!$E11,0)</f>
        <v>0</v>
      </c>
      <c r="GS11" s="319">
        <f>IF(GT$8&lt;='חובות ונכסים'!$D11,'חובות ונכסים'!$E11,0)</f>
        <v>0</v>
      </c>
      <c r="GT11" s="319">
        <f>IF(GU$8&lt;='חובות ונכסים'!$D11,'חובות ונכסים'!$E11,0)</f>
        <v>0</v>
      </c>
      <c r="GU11" s="319">
        <f>IF(GV$8&lt;='חובות ונכסים'!$D11,'חובות ונכסים'!$E11,0)</f>
        <v>0</v>
      </c>
      <c r="GV11" s="319">
        <f>IF(GW$8&lt;='חובות ונכסים'!$D11,'חובות ונכסים'!$E11,0)</f>
        <v>0</v>
      </c>
      <c r="GW11" s="319">
        <f>IF(GX$8&lt;='חובות ונכסים'!$D11,'חובות ונכסים'!$E11,0)</f>
        <v>0</v>
      </c>
      <c r="GX11" s="319">
        <f>IF(GY$8&lt;='חובות ונכסים'!$D11,'חובות ונכסים'!$E11,0)</f>
        <v>0</v>
      </c>
      <c r="GY11" s="319">
        <f>IF(GZ$8&lt;='חובות ונכסים'!$D11,'חובות ונכסים'!$E11,0)</f>
        <v>0</v>
      </c>
      <c r="GZ11" s="319">
        <f>IF(HA$8&lt;='חובות ונכסים'!$D11,'חובות ונכסים'!$E11,0)</f>
        <v>0</v>
      </c>
      <c r="HA11" s="319">
        <f>IF(HB$8&lt;='חובות ונכסים'!$D11,'חובות ונכסים'!$E11,0)</f>
        <v>0</v>
      </c>
      <c r="HB11" s="319">
        <f>IF(HC$8&lt;='חובות ונכסים'!$D11,'חובות ונכסים'!$E11,0)</f>
        <v>0</v>
      </c>
      <c r="HC11" s="319">
        <f>IF(HD$8&lt;='חובות ונכסים'!$D11,'חובות ונכסים'!$E11,0)</f>
        <v>0</v>
      </c>
      <c r="HD11" s="319">
        <f>IF(HE$8&lt;='חובות ונכסים'!$D11,'חובות ונכסים'!$E11,0)</f>
        <v>0</v>
      </c>
      <c r="HE11" s="319">
        <f>IF(HF$8&lt;='חובות ונכסים'!$D11,'חובות ונכסים'!$E11,0)</f>
        <v>0</v>
      </c>
      <c r="HF11" s="319">
        <f>IF(HG$8&lt;='חובות ונכסים'!$D11,'חובות ונכסים'!$E11,0)</f>
        <v>0</v>
      </c>
      <c r="HG11" s="319">
        <f>IF(HH$8&lt;='חובות ונכסים'!$D11,'חובות ונכסים'!$E11,0)</f>
        <v>0</v>
      </c>
      <c r="HH11" s="319">
        <f>IF(HI$8&lt;='חובות ונכסים'!$D11,'חובות ונכסים'!$E11,0)</f>
        <v>0</v>
      </c>
      <c r="HI11" s="319">
        <f>IF(HJ$8&lt;='חובות ונכסים'!$D11,'חובות ונכסים'!$E11,0)</f>
        <v>0</v>
      </c>
      <c r="HJ11" s="319">
        <f>IF(HK$8&lt;='חובות ונכסים'!$D11,'חובות ונכסים'!$E11,0)</f>
        <v>0</v>
      </c>
      <c r="HK11" s="319">
        <f>IF(HL$8&lt;='חובות ונכסים'!$D11,'חובות ונכסים'!$E11,0)</f>
        <v>0</v>
      </c>
      <c r="HL11" s="319">
        <f>IF(HM$8&lt;='חובות ונכסים'!$D11,'חובות ונכסים'!$E11,0)</f>
        <v>0</v>
      </c>
      <c r="HM11" s="319">
        <f>IF(HN$8&lt;='חובות ונכסים'!$D11,'חובות ונכסים'!$E11,0)</f>
        <v>0</v>
      </c>
      <c r="HN11" s="319">
        <f>IF(HO$8&lt;='חובות ונכסים'!$D11,'חובות ונכסים'!$E11,0)</f>
        <v>0</v>
      </c>
      <c r="HO11" s="319">
        <f>IF(HP$8&lt;='חובות ונכסים'!$D11,'חובות ונכסים'!$E11,0)</f>
        <v>0</v>
      </c>
      <c r="HP11" s="319">
        <f>IF(HQ$8&lt;='חובות ונכסים'!$D11,'חובות ונכסים'!$E11,0)</f>
        <v>0</v>
      </c>
      <c r="HQ11" s="319">
        <f>IF(HR$8&lt;='חובות ונכסים'!$D11,'חובות ונכסים'!$E11,0)</f>
        <v>0</v>
      </c>
      <c r="HR11" s="319">
        <f>IF(HS$8&lt;='חובות ונכסים'!$D11,'חובות ונכסים'!$E11,0)</f>
        <v>0</v>
      </c>
      <c r="HS11" s="319">
        <f>IF(HT$8&lt;='חובות ונכסים'!$D11,'חובות ונכסים'!$E11,0)</f>
        <v>0</v>
      </c>
      <c r="HT11" s="319">
        <f>IF(HU$8&lt;='חובות ונכסים'!$D11,'חובות ונכסים'!$E11,0)</f>
        <v>0</v>
      </c>
      <c r="HU11" s="319">
        <f>IF(HV$8&lt;='חובות ונכסים'!$D11,'חובות ונכסים'!$E11,0)</f>
        <v>0</v>
      </c>
      <c r="HV11" s="319">
        <f>IF(HW$8&lt;='חובות ונכסים'!$D11,'חובות ונכסים'!$E11,0)</f>
        <v>0</v>
      </c>
      <c r="HW11" s="319">
        <f>IF(HX$8&lt;='חובות ונכסים'!$D11,'חובות ונכסים'!$E11,0)</f>
        <v>0</v>
      </c>
      <c r="HX11" s="319">
        <f>IF(HY$8&lt;='חובות ונכסים'!$D11,'חובות ונכסים'!$E11,0)</f>
        <v>0</v>
      </c>
      <c r="HY11" s="319">
        <f>IF(HZ$8&lt;='חובות ונכסים'!$D11,'חובות ונכסים'!$E11,0)</f>
        <v>0</v>
      </c>
      <c r="HZ11" s="319">
        <f>IF(IA$8&lt;='חובות ונכסים'!$D11,'חובות ונכסים'!$E11,0)</f>
        <v>0</v>
      </c>
      <c r="IA11" s="319">
        <f>IF(IB$8&lt;='חובות ונכסים'!$D11,'חובות ונכסים'!$E11,0)</f>
        <v>0</v>
      </c>
      <c r="IB11" s="319">
        <f>IF(IC$8&lt;='חובות ונכסים'!$D11,'חובות ונכסים'!$E11,0)</f>
        <v>0</v>
      </c>
      <c r="IC11" s="319">
        <f>IF(ID$8&lt;='חובות ונכסים'!$D11,'חובות ונכסים'!$E11,0)</f>
        <v>0</v>
      </c>
      <c r="ID11" s="319">
        <f>IF(IE$8&lt;='חובות ונכסים'!$D11,'חובות ונכסים'!$E11,0)</f>
        <v>0</v>
      </c>
      <c r="IE11" s="319">
        <f>IF(IF$8&lt;='חובות ונכסים'!$D11,'חובות ונכסים'!$E11,0)</f>
        <v>0</v>
      </c>
      <c r="IF11" s="319">
        <f>IF(IG$8&lt;='חובות ונכסים'!$D11,'חובות ונכסים'!$E11,0)</f>
        <v>0</v>
      </c>
      <c r="IG11" s="319">
        <f>IF(IH$8&lt;='חובות ונכסים'!$D11,'חובות ונכסים'!$E11,0)</f>
        <v>0</v>
      </c>
      <c r="IH11" s="319">
        <f>IF(II$8&lt;='חובות ונכסים'!$D11,'חובות ונכסים'!$E11,0)</f>
        <v>0</v>
      </c>
      <c r="II11" s="319">
        <f>IF(IJ$8&lt;='חובות ונכסים'!$D11,'חובות ונכסים'!$E11,0)</f>
        <v>0</v>
      </c>
      <c r="IJ11" s="319">
        <f>IF(IK$8&lt;='חובות ונכסים'!$D11,'חובות ונכסים'!$E11,0)</f>
        <v>0</v>
      </c>
      <c r="IK11" s="319">
        <f>IF(IL$8&lt;='חובות ונכסים'!$D11,'חובות ונכסים'!$E11,0)</f>
        <v>0</v>
      </c>
      <c r="IL11" s="319">
        <f>IF(IM$8&lt;='חובות ונכסים'!$D11,'חובות ונכסים'!$E11,0)</f>
        <v>0</v>
      </c>
      <c r="IM11" s="319">
        <f>IF(IN$8&lt;='חובות ונכסים'!$D11,'חובות ונכסים'!$E11,0)</f>
        <v>0</v>
      </c>
      <c r="IN11" s="319">
        <f>IF(IO$8&lt;='חובות ונכסים'!$D11,'חובות ונכסים'!$E11,0)</f>
        <v>0</v>
      </c>
      <c r="IO11" s="319">
        <f>IF(IP$8&lt;='חובות ונכסים'!$D11,'חובות ונכסים'!$E11,0)</f>
        <v>0</v>
      </c>
      <c r="IP11" s="319">
        <f>IF(IQ$8&lt;='חובות ונכסים'!$D11,'חובות ונכסים'!$E11,0)</f>
        <v>0</v>
      </c>
      <c r="IQ11" s="319">
        <f>IF(IR$8&lt;='חובות ונכסים'!$D11,'חובות ונכסים'!$E11,0)</f>
        <v>0</v>
      </c>
      <c r="IR11" s="319">
        <f>IF(IS$8&lt;='חובות ונכסים'!$D11,'חובות ונכסים'!$E11,0)</f>
        <v>0</v>
      </c>
      <c r="IS11" s="319">
        <f>IF(IT$8&lt;='חובות ונכסים'!$D11,'חובות ונכסים'!$E11,0)</f>
        <v>0</v>
      </c>
      <c r="IT11" s="319">
        <f>IF(IU$8&lt;='חובות ונכסים'!$D11,'חובות ונכסים'!$E11,0)</f>
        <v>0</v>
      </c>
      <c r="IU11" s="319">
        <f>IF(IV$8&lt;='חובות ונכסים'!$D11,'חובות ונכסים'!$E11,0)</f>
        <v>0</v>
      </c>
      <c r="IV11" s="319">
        <f>IF(#REF!&lt;='חובות ונכסים'!$D11,'חובות ונכסים'!$E11,0)</f>
        <v>0</v>
      </c>
    </row>
    <row r="12" spans="1:256" ht="15">
      <c r="A12" s="111"/>
      <c r="B12" s="16"/>
      <c r="C12" s="17"/>
      <c r="D12" s="138"/>
      <c r="E12" s="139"/>
      <c r="F12" s="140">
        <f t="shared" si="4"/>
        <v>0</v>
      </c>
      <c r="G12" s="141"/>
      <c r="H12" s="190"/>
      <c r="I12" s="198">
        <f>IF(AND('חובות ונכסים'!$D12&gt;0,'חובות ונכסים'!$E12=0),"יש להגדיר החזר חודשי","")</f>
      </c>
      <c r="J12" s="19"/>
      <c r="K12" s="20"/>
      <c r="S12" s="326">
        <f>IF(D12="",0,F12)</f>
        <v>0</v>
      </c>
      <c r="T12" s="326">
        <f t="shared" si="6"/>
        <v>0</v>
      </c>
      <c r="U12" s="326">
        <f t="shared" si="5"/>
        <v>0</v>
      </c>
      <c r="V12" s="327"/>
      <c r="W12" s="328"/>
      <c r="X12" s="327"/>
      <c r="Y12" s="329"/>
      <c r="Z12" s="327"/>
      <c r="AA12" s="327"/>
      <c r="AB12" s="330"/>
      <c r="AE12" s="319">
        <f>IF(AF$8&lt;='חובות ונכסים'!$D12,'חובות ונכסים'!$E12,0)</f>
        <v>0</v>
      </c>
      <c r="AF12" s="319">
        <f>IF(AG$8&lt;='חובות ונכסים'!$D12,'חובות ונכסים'!$E12,0)</f>
        <v>0</v>
      </c>
      <c r="AG12" s="319">
        <f>IF(AH$8&lt;='חובות ונכסים'!$D12,'חובות ונכסים'!$E12,0)</f>
        <v>0</v>
      </c>
      <c r="AH12" s="319">
        <f>IF(AI$8&lt;='חובות ונכסים'!$D12,'חובות ונכסים'!$E12,0)</f>
        <v>0</v>
      </c>
      <c r="AI12" s="319">
        <f>IF(AJ$8&lt;='חובות ונכסים'!$D12,'חובות ונכסים'!$E12,0)</f>
        <v>0</v>
      </c>
      <c r="AJ12" s="319">
        <f>IF(AK$8&lt;='חובות ונכסים'!$D12,'חובות ונכסים'!$E12,0)</f>
        <v>0</v>
      </c>
      <c r="AK12" s="319">
        <f>IF(AL$8&lt;='חובות ונכסים'!$D12,'חובות ונכסים'!$E12,0)</f>
        <v>0</v>
      </c>
      <c r="AL12" s="319">
        <f>IF(AM$8&lt;='חובות ונכסים'!$D12,'חובות ונכסים'!$E12,0)</f>
        <v>0</v>
      </c>
      <c r="AM12" s="319">
        <f>IF(AN$8&lt;='חובות ונכסים'!$D12,'חובות ונכסים'!$E12,0)</f>
        <v>0</v>
      </c>
      <c r="AN12" s="319">
        <f>IF(AO$8&lt;='חובות ונכסים'!$D12,'חובות ונכסים'!$E12,0)</f>
        <v>0</v>
      </c>
      <c r="AO12" s="319">
        <f>IF(AP$8&lt;='חובות ונכסים'!$D12,'חובות ונכסים'!$E12,0)</f>
        <v>0</v>
      </c>
      <c r="AP12" s="319">
        <f>IF(AQ$8&lt;='חובות ונכסים'!$D12,'חובות ונכסים'!$E12,0)</f>
        <v>0</v>
      </c>
      <c r="AQ12" s="319">
        <f>IF(AR$8&lt;='חובות ונכסים'!$D12,'חובות ונכסים'!$E12,0)</f>
        <v>0</v>
      </c>
      <c r="AR12" s="319">
        <f>IF(AS$8&lt;='חובות ונכסים'!$D12,'חובות ונכסים'!$E12,0)</f>
        <v>0</v>
      </c>
      <c r="AS12" s="319">
        <f>IF(AT$8&lt;='חובות ונכסים'!$D12,'חובות ונכסים'!$E12,0)</f>
        <v>0</v>
      </c>
      <c r="AT12" s="319">
        <f>IF(AU$8&lt;='חובות ונכסים'!$D12,'חובות ונכסים'!$E12,0)</f>
        <v>0</v>
      </c>
      <c r="AU12" s="319">
        <f>IF(AV$8&lt;='חובות ונכסים'!$D12,'חובות ונכסים'!$E12,0)</f>
        <v>0</v>
      </c>
      <c r="AV12" s="319">
        <f>IF(AW$8&lt;='חובות ונכסים'!$D12,'חובות ונכסים'!$E12,0)</f>
        <v>0</v>
      </c>
      <c r="AW12" s="319">
        <f>IF(AX$8&lt;='חובות ונכסים'!$D12,'חובות ונכסים'!$E12,0)</f>
        <v>0</v>
      </c>
      <c r="AX12" s="319">
        <f>IF(AY$8&lt;='חובות ונכסים'!$D12,'חובות ונכסים'!$E12,0)</f>
        <v>0</v>
      </c>
      <c r="AY12" s="319">
        <f>IF(AZ$8&lt;='חובות ונכסים'!$D12,'חובות ונכסים'!$E12,0)</f>
        <v>0</v>
      </c>
      <c r="AZ12" s="319">
        <f>IF(BA$8&lt;='חובות ונכסים'!$D12,'חובות ונכסים'!$E12,0)</f>
        <v>0</v>
      </c>
      <c r="BA12" s="319">
        <f>IF(BB$8&lt;='חובות ונכסים'!$D12,'חובות ונכסים'!$E12,0)</f>
        <v>0</v>
      </c>
      <c r="BB12" s="319">
        <f>IF(BC$8&lt;='חובות ונכסים'!$D12,'חובות ונכסים'!$E12,0)</f>
        <v>0</v>
      </c>
      <c r="BC12" s="319">
        <f>IF(BD$8&lt;='חובות ונכסים'!$D12,'חובות ונכסים'!$E12,0)</f>
        <v>0</v>
      </c>
      <c r="BD12" s="319">
        <f>IF(BE$8&lt;='חובות ונכסים'!$D12,'חובות ונכסים'!$E12,0)</f>
        <v>0</v>
      </c>
      <c r="BE12" s="319">
        <f>IF(BF$8&lt;='חובות ונכסים'!$D12,'חובות ונכסים'!$E12,0)</f>
        <v>0</v>
      </c>
      <c r="BF12" s="319">
        <f>IF(BG$8&lt;='חובות ונכסים'!$D12,'חובות ונכסים'!$E12,0)</f>
        <v>0</v>
      </c>
      <c r="BG12" s="319">
        <f>IF(BH$8&lt;='חובות ונכסים'!$D12,'חובות ונכסים'!$E12,0)</f>
        <v>0</v>
      </c>
      <c r="BH12" s="319">
        <f>IF(BI$8&lt;='חובות ונכסים'!$D12,'חובות ונכסים'!$E12,0)</f>
        <v>0</v>
      </c>
      <c r="BI12" s="319">
        <f>IF(BJ$8&lt;='חובות ונכסים'!$D12,'חובות ונכסים'!$E12,0)</f>
        <v>0</v>
      </c>
      <c r="BJ12" s="319">
        <f>IF(BK$8&lt;='חובות ונכסים'!$D12,'חובות ונכסים'!$E12,0)</f>
        <v>0</v>
      </c>
      <c r="BK12" s="319">
        <f>IF(BL$8&lt;='חובות ונכסים'!$D12,'חובות ונכסים'!$E12,0)</f>
        <v>0</v>
      </c>
      <c r="BL12" s="319">
        <f>IF(BM$8&lt;='חובות ונכסים'!$D12,'חובות ונכסים'!$E12,0)</f>
        <v>0</v>
      </c>
      <c r="BM12" s="319">
        <f>IF(BN$8&lt;='חובות ונכסים'!$D12,'חובות ונכסים'!$E12,0)</f>
        <v>0</v>
      </c>
      <c r="BN12" s="319">
        <f>IF(BO$8&lt;='חובות ונכסים'!$D12,'חובות ונכסים'!$E12,0)</f>
        <v>0</v>
      </c>
      <c r="BO12" s="319">
        <f>IF(BP$8&lt;='חובות ונכסים'!$D12,'חובות ונכסים'!$E12,0)</f>
        <v>0</v>
      </c>
      <c r="BP12" s="319">
        <f>IF(BQ$8&lt;='חובות ונכסים'!$D12,'חובות ונכסים'!$E12,0)</f>
        <v>0</v>
      </c>
      <c r="BQ12" s="319">
        <f>IF(BR$8&lt;='חובות ונכסים'!$D12,'חובות ונכסים'!$E12,0)</f>
        <v>0</v>
      </c>
      <c r="BR12" s="319">
        <f>IF(BS$8&lt;='חובות ונכסים'!$D12,'חובות ונכסים'!$E12,0)</f>
        <v>0</v>
      </c>
      <c r="BS12" s="319">
        <f>IF(BT$8&lt;='חובות ונכסים'!$D12,'חובות ונכסים'!$E12,0)</f>
        <v>0</v>
      </c>
      <c r="BT12" s="319">
        <f>IF(BU$8&lt;='חובות ונכסים'!$D12,'חובות ונכסים'!$E12,0)</f>
        <v>0</v>
      </c>
      <c r="BU12" s="319">
        <f>IF(BV$8&lt;='חובות ונכסים'!$D12,'חובות ונכסים'!$E12,0)</f>
        <v>0</v>
      </c>
      <c r="BV12" s="319">
        <f>IF(BW$8&lt;='חובות ונכסים'!$D12,'חובות ונכסים'!$E12,0)</f>
        <v>0</v>
      </c>
      <c r="BW12" s="319">
        <f>IF(BX$8&lt;='חובות ונכסים'!$D12,'חובות ונכסים'!$E12,0)</f>
        <v>0</v>
      </c>
      <c r="BX12" s="319">
        <f>IF(BY$8&lt;='חובות ונכסים'!$D12,'חובות ונכסים'!$E12,0)</f>
        <v>0</v>
      </c>
      <c r="BY12" s="319">
        <f>IF(BZ$8&lt;='חובות ונכסים'!$D12,'חובות ונכסים'!$E12,0)</f>
        <v>0</v>
      </c>
      <c r="BZ12" s="319">
        <f>IF(CA$8&lt;='חובות ונכסים'!$D12,'חובות ונכסים'!$E12,0)</f>
        <v>0</v>
      </c>
      <c r="CA12" s="319">
        <f>IF(CB$8&lt;='חובות ונכסים'!$D12,'חובות ונכסים'!$E12,0)</f>
        <v>0</v>
      </c>
      <c r="CB12" s="319">
        <f>IF(CC$8&lt;='חובות ונכסים'!$D12,'חובות ונכסים'!$E12,0)</f>
        <v>0</v>
      </c>
      <c r="CC12" s="319">
        <f>IF(CD$8&lt;='חובות ונכסים'!$D12,'חובות ונכסים'!$E12,0)</f>
        <v>0</v>
      </c>
      <c r="CD12" s="319">
        <f>IF(CE$8&lt;='חובות ונכסים'!$D12,'חובות ונכסים'!$E12,0)</f>
        <v>0</v>
      </c>
      <c r="CE12" s="319">
        <f>IF(CF$8&lt;='חובות ונכסים'!$D12,'חובות ונכסים'!$E12,0)</f>
        <v>0</v>
      </c>
      <c r="CF12" s="319">
        <f>IF(CG$8&lt;='חובות ונכסים'!$D12,'חובות ונכסים'!$E12,0)</f>
        <v>0</v>
      </c>
      <c r="CG12" s="319">
        <f>IF(CH$8&lt;='חובות ונכסים'!$D12,'חובות ונכסים'!$E12,0)</f>
        <v>0</v>
      </c>
      <c r="CH12" s="319">
        <f>IF(CI$8&lt;='חובות ונכסים'!$D12,'חובות ונכסים'!$E12,0)</f>
        <v>0</v>
      </c>
      <c r="CI12" s="319">
        <f>IF(CJ$8&lt;='חובות ונכסים'!$D12,'חובות ונכסים'!$E12,0)</f>
        <v>0</v>
      </c>
      <c r="CJ12" s="319">
        <f>IF(CK$8&lt;='חובות ונכסים'!$D12,'חובות ונכסים'!$E12,0)</f>
        <v>0</v>
      </c>
      <c r="CK12" s="319">
        <f>IF(CL$8&lt;='חובות ונכסים'!$D12,'חובות ונכסים'!$E12,0)</f>
        <v>0</v>
      </c>
      <c r="CL12" s="319">
        <f>IF(CM$8&lt;='חובות ונכסים'!$D12,'חובות ונכסים'!$E12,0)</f>
        <v>0</v>
      </c>
      <c r="CM12" s="319">
        <f>IF(CN$8&lt;='חובות ונכסים'!$D12,'חובות ונכסים'!$E12,0)</f>
        <v>0</v>
      </c>
      <c r="CN12" s="319">
        <f>IF(CO$8&lt;='חובות ונכסים'!$D12,'חובות ונכסים'!$E12,0)</f>
        <v>0</v>
      </c>
      <c r="CO12" s="319">
        <f>IF(CP$8&lt;='חובות ונכסים'!$D12,'חובות ונכסים'!$E12,0)</f>
        <v>0</v>
      </c>
      <c r="CP12" s="319">
        <f>IF(CQ$8&lt;='חובות ונכסים'!$D12,'חובות ונכסים'!$E12,0)</f>
        <v>0</v>
      </c>
      <c r="CQ12" s="319">
        <f>IF(CR$8&lt;='חובות ונכסים'!$D12,'חובות ונכסים'!$E12,0)</f>
        <v>0</v>
      </c>
      <c r="CR12" s="319">
        <f>IF(CS$8&lt;='חובות ונכסים'!$D12,'חובות ונכסים'!$E12,0)</f>
        <v>0</v>
      </c>
      <c r="CS12" s="319">
        <f>IF(CT$8&lt;='חובות ונכסים'!$D12,'חובות ונכסים'!$E12,0)</f>
        <v>0</v>
      </c>
      <c r="CT12" s="319">
        <f>IF(CU$8&lt;='חובות ונכסים'!$D12,'חובות ונכסים'!$E12,0)</f>
        <v>0</v>
      </c>
      <c r="CU12" s="319">
        <f>IF(CV$8&lt;='חובות ונכסים'!$D12,'חובות ונכסים'!$E12,0)</f>
        <v>0</v>
      </c>
      <c r="CV12" s="319">
        <f>IF(CW$8&lt;='חובות ונכסים'!$D12,'חובות ונכסים'!$E12,0)</f>
        <v>0</v>
      </c>
      <c r="CW12" s="319">
        <f>IF(CX$8&lt;='חובות ונכסים'!$D12,'חובות ונכסים'!$E12,0)</f>
        <v>0</v>
      </c>
      <c r="CX12" s="319">
        <f>IF(CY$8&lt;='חובות ונכסים'!$D12,'חובות ונכסים'!$E12,0)</f>
        <v>0</v>
      </c>
      <c r="CY12" s="319">
        <f>IF(CZ$8&lt;='חובות ונכסים'!$D12,'חובות ונכסים'!$E12,0)</f>
        <v>0</v>
      </c>
      <c r="CZ12" s="319">
        <f>IF(DA$8&lt;='חובות ונכסים'!$D12,'חובות ונכסים'!$E12,0)</f>
        <v>0</v>
      </c>
      <c r="DA12" s="319">
        <f>IF(DB$8&lt;='חובות ונכסים'!$D12,'חובות ונכסים'!$E12,0)</f>
        <v>0</v>
      </c>
      <c r="DB12" s="319">
        <f>IF(DC$8&lt;='חובות ונכסים'!$D12,'חובות ונכסים'!$E12,0)</f>
        <v>0</v>
      </c>
      <c r="DC12" s="319">
        <f>IF(DD$8&lt;='חובות ונכסים'!$D12,'חובות ונכסים'!$E12,0)</f>
        <v>0</v>
      </c>
      <c r="DD12" s="319">
        <f>IF(DE$8&lt;='חובות ונכסים'!$D12,'חובות ונכסים'!$E12,0)</f>
        <v>0</v>
      </c>
      <c r="DE12" s="319">
        <f>IF(DF$8&lt;='חובות ונכסים'!$D12,'חובות ונכסים'!$E12,0)</f>
        <v>0</v>
      </c>
      <c r="DF12" s="319">
        <f>IF(DG$8&lt;='חובות ונכסים'!$D12,'חובות ונכסים'!$E12,0)</f>
        <v>0</v>
      </c>
      <c r="DG12" s="319">
        <f>IF(DH$8&lt;='חובות ונכסים'!$D12,'חובות ונכסים'!$E12,0)</f>
        <v>0</v>
      </c>
      <c r="DH12" s="319">
        <f>IF(DI$8&lt;='חובות ונכסים'!$D12,'חובות ונכסים'!$E12,0)</f>
        <v>0</v>
      </c>
      <c r="DI12" s="319">
        <f>IF(DJ$8&lt;='חובות ונכסים'!$D12,'חובות ונכסים'!$E12,0)</f>
        <v>0</v>
      </c>
      <c r="DJ12" s="319">
        <f>IF(DK$8&lt;='חובות ונכסים'!$D12,'חובות ונכסים'!$E12,0)</f>
        <v>0</v>
      </c>
      <c r="DK12" s="319">
        <f>IF(DL$8&lt;='חובות ונכסים'!$D12,'חובות ונכסים'!$E12,0)</f>
        <v>0</v>
      </c>
      <c r="DL12" s="319">
        <f>IF(DM$8&lt;='חובות ונכסים'!$D12,'חובות ונכסים'!$E12,0)</f>
        <v>0</v>
      </c>
      <c r="DM12" s="319">
        <f>IF(DN$8&lt;='חובות ונכסים'!$D12,'חובות ונכסים'!$E12,0)</f>
        <v>0</v>
      </c>
      <c r="DN12" s="319">
        <f>IF(DO$8&lt;='חובות ונכסים'!$D12,'חובות ונכסים'!$E12,0)</f>
        <v>0</v>
      </c>
      <c r="DO12" s="319">
        <f>IF(DP$8&lt;='חובות ונכסים'!$D12,'חובות ונכסים'!$E12,0)</f>
        <v>0</v>
      </c>
      <c r="DP12" s="319">
        <f>IF(DQ$8&lt;='חובות ונכסים'!$D12,'חובות ונכסים'!$E12,0)</f>
        <v>0</v>
      </c>
      <c r="DQ12" s="319">
        <f>IF(DR$8&lt;='חובות ונכסים'!$D12,'חובות ונכסים'!$E12,0)</f>
        <v>0</v>
      </c>
      <c r="DR12" s="319">
        <f>IF(DS$8&lt;='חובות ונכסים'!$D12,'חובות ונכסים'!$E12,0)</f>
        <v>0</v>
      </c>
      <c r="DS12" s="319">
        <f>IF(DT$8&lt;='חובות ונכסים'!$D12,'חובות ונכסים'!$E12,0)</f>
        <v>0</v>
      </c>
      <c r="DT12" s="319">
        <f>IF(DU$8&lt;='חובות ונכסים'!$D12,'חובות ונכסים'!$E12,0)</f>
        <v>0</v>
      </c>
      <c r="DU12" s="319">
        <f>IF(DV$8&lt;='חובות ונכסים'!$D12,'חובות ונכסים'!$E12,0)</f>
        <v>0</v>
      </c>
      <c r="DV12" s="319">
        <f>IF(DW$8&lt;='חובות ונכסים'!$D12,'חובות ונכסים'!$E12,0)</f>
        <v>0</v>
      </c>
      <c r="DW12" s="319">
        <f>IF(DX$8&lt;='חובות ונכסים'!$D12,'חובות ונכסים'!$E12,0)</f>
        <v>0</v>
      </c>
      <c r="DX12" s="319">
        <f>IF(DY$8&lt;='חובות ונכסים'!$D12,'חובות ונכסים'!$E12,0)</f>
        <v>0</v>
      </c>
      <c r="DY12" s="319">
        <f>IF(DZ$8&lt;='חובות ונכסים'!$D12,'חובות ונכסים'!$E12,0)</f>
        <v>0</v>
      </c>
      <c r="DZ12" s="319">
        <f>IF(EA$8&lt;='חובות ונכסים'!$D12,'חובות ונכסים'!$E12,0)</f>
        <v>0</v>
      </c>
      <c r="EA12" s="319">
        <f>IF(EB$8&lt;='חובות ונכסים'!$D12,'חובות ונכסים'!$E12,0)</f>
        <v>0</v>
      </c>
      <c r="EB12" s="319">
        <f>IF(EC$8&lt;='חובות ונכסים'!$D12,'חובות ונכסים'!$E12,0)</f>
        <v>0</v>
      </c>
      <c r="EC12" s="319">
        <f>IF(ED$8&lt;='חובות ונכסים'!$D12,'חובות ונכסים'!$E12,0)</f>
        <v>0</v>
      </c>
      <c r="ED12" s="319">
        <f>IF(EE$8&lt;='חובות ונכסים'!$D12,'חובות ונכסים'!$E12,0)</f>
        <v>0</v>
      </c>
      <c r="EE12" s="319">
        <f>IF(EF$8&lt;='חובות ונכסים'!$D12,'חובות ונכסים'!$E12,0)</f>
        <v>0</v>
      </c>
      <c r="EF12" s="319">
        <f>IF(EG$8&lt;='חובות ונכסים'!$D12,'חובות ונכסים'!$E12,0)</f>
        <v>0</v>
      </c>
      <c r="EG12" s="319">
        <f>IF(EH$8&lt;='חובות ונכסים'!$D12,'חובות ונכסים'!$E12,0)</f>
        <v>0</v>
      </c>
      <c r="EH12" s="319">
        <f>IF(EI$8&lt;='חובות ונכסים'!$D12,'חובות ונכסים'!$E12,0)</f>
        <v>0</v>
      </c>
      <c r="EI12" s="319">
        <f>IF(EJ$8&lt;='חובות ונכסים'!$D12,'חובות ונכסים'!$E12,0)</f>
        <v>0</v>
      </c>
      <c r="EJ12" s="319">
        <f>IF(EK$8&lt;='חובות ונכסים'!$D12,'חובות ונכסים'!$E12,0)</f>
        <v>0</v>
      </c>
      <c r="EK12" s="319">
        <f>IF(EL$8&lt;='חובות ונכסים'!$D12,'חובות ונכסים'!$E12,0)</f>
        <v>0</v>
      </c>
      <c r="EL12" s="319">
        <f>IF(EM$8&lt;='חובות ונכסים'!$D12,'חובות ונכסים'!$E12,0)</f>
        <v>0</v>
      </c>
      <c r="EM12" s="319">
        <f>IF(EN$8&lt;='חובות ונכסים'!$D12,'חובות ונכסים'!$E12,0)</f>
        <v>0</v>
      </c>
      <c r="EN12" s="319">
        <f>IF(EO$8&lt;='חובות ונכסים'!$D12,'חובות ונכסים'!$E12,0)</f>
        <v>0</v>
      </c>
      <c r="EO12" s="319">
        <f>IF(EP$8&lt;='חובות ונכסים'!$D12,'חובות ונכסים'!$E12,0)</f>
        <v>0</v>
      </c>
      <c r="EP12" s="319">
        <f>IF(EQ$8&lt;='חובות ונכסים'!$D12,'חובות ונכסים'!$E12,0)</f>
        <v>0</v>
      </c>
      <c r="EQ12" s="319">
        <f>IF(ER$8&lt;='חובות ונכסים'!$D12,'חובות ונכסים'!$E12,0)</f>
        <v>0</v>
      </c>
      <c r="ER12" s="319">
        <f>IF(ES$8&lt;='חובות ונכסים'!$D12,'חובות ונכסים'!$E12,0)</f>
        <v>0</v>
      </c>
      <c r="ES12" s="319">
        <f>IF(ET$8&lt;='חובות ונכסים'!$D12,'חובות ונכסים'!$E12,0)</f>
        <v>0</v>
      </c>
      <c r="ET12" s="319">
        <f>IF(EU$8&lt;='חובות ונכסים'!$D12,'חובות ונכסים'!$E12,0)</f>
        <v>0</v>
      </c>
      <c r="EU12" s="319">
        <f>IF(EV$8&lt;='חובות ונכסים'!$D12,'חובות ונכסים'!$E12,0)</f>
        <v>0</v>
      </c>
      <c r="EV12" s="319">
        <f>IF(EW$8&lt;='חובות ונכסים'!$D12,'חובות ונכסים'!$E12,0)</f>
        <v>0</v>
      </c>
      <c r="EW12" s="319">
        <f>IF(EX$8&lt;='חובות ונכסים'!$D12,'חובות ונכסים'!$E12,0)</f>
        <v>0</v>
      </c>
      <c r="EX12" s="319">
        <f>IF(EY$8&lt;='חובות ונכסים'!$D12,'חובות ונכסים'!$E12,0)</f>
        <v>0</v>
      </c>
      <c r="EY12" s="319">
        <f>IF(EZ$8&lt;='חובות ונכסים'!$D12,'חובות ונכסים'!$E12,0)</f>
        <v>0</v>
      </c>
      <c r="EZ12" s="319">
        <f>IF(FA$8&lt;='חובות ונכסים'!$D12,'חובות ונכסים'!$E12,0)</f>
        <v>0</v>
      </c>
      <c r="FA12" s="319">
        <f>IF(FB$8&lt;='חובות ונכסים'!$D12,'חובות ונכסים'!$E12,0)</f>
        <v>0</v>
      </c>
      <c r="FB12" s="319">
        <f>IF(FC$8&lt;='חובות ונכסים'!$D12,'חובות ונכסים'!$E12,0)</f>
        <v>0</v>
      </c>
      <c r="FC12" s="319">
        <f>IF(FD$8&lt;='חובות ונכסים'!$D12,'חובות ונכסים'!$E12,0)</f>
        <v>0</v>
      </c>
      <c r="FD12" s="319">
        <f>IF(FE$8&lt;='חובות ונכסים'!$D12,'חובות ונכסים'!$E12,0)</f>
        <v>0</v>
      </c>
      <c r="FE12" s="319">
        <f>IF(FF$8&lt;='חובות ונכסים'!$D12,'חובות ונכסים'!$E12,0)</f>
        <v>0</v>
      </c>
      <c r="FF12" s="319">
        <f>IF(FG$8&lt;='חובות ונכסים'!$D12,'חובות ונכסים'!$E12,0)</f>
        <v>0</v>
      </c>
      <c r="FG12" s="319">
        <f>IF(FH$8&lt;='חובות ונכסים'!$D12,'חובות ונכסים'!$E12,0)</f>
        <v>0</v>
      </c>
      <c r="FH12" s="319">
        <f>IF(FI$8&lt;='חובות ונכסים'!$D12,'חובות ונכסים'!$E12,0)</f>
        <v>0</v>
      </c>
      <c r="FI12" s="319">
        <f>IF(FJ$8&lt;='חובות ונכסים'!$D12,'חובות ונכסים'!$E12,0)</f>
        <v>0</v>
      </c>
      <c r="FJ12" s="319">
        <f>IF(FK$8&lt;='חובות ונכסים'!$D12,'חובות ונכסים'!$E12,0)</f>
        <v>0</v>
      </c>
      <c r="FK12" s="319">
        <f>IF(FL$8&lt;='חובות ונכסים'!$D12,'חובות ונכסים'!$E12,0)</f>
        <v>0</v>
      </c>
      <c r="FL12" s="319">
        <f>IF(FM$8&lt;='חובות ונכסים'!$D12,'חובות ונכסים'!$E12,0)</f>
        <v>0</v>
      </c>
      <c r="FM12" s="319">
        <f>IF(FN$8&lt;='חובות ונכסים'!$D12,'חובות ונכסים'!$E12,0)</f>
        <v>0</v>
      </c>
      <c r="FN12" s="319">
        <f>IF(FO$8&lt;='חובות ונכסים'!$D12,'חובות ונכסים'!$E12,0)</f>
        <v>0</v>
      </c>
      <c r="FO12" s="319">
        <f>IF(FP$8&lt;='חובות ונכסים'!$D12,'חובות ונכסים'!$E12,0)</f>
        <v>0</v>
      </c>
      <c r="FP12" s="319">
        <f>IF(FQ$8&lt;='חובות ונכסים'!$D12,'חובות ונכסים'!$E12,0)</f>
        <v>0</v>
      </c>
      <c r="FQ12" s="319">
        <f>IF(FR$8&lt;='חובות ונכסים'!$D12,'חובות ונכסים'!$E12,0)</f>
        <v>0</v>
      </c>
      <c r="FR12" s="319">
        <f>IF(FS$8&lt;='חובות ונכסים'!$D12,'חובות ונכסים'!$E12,0)</f>
        <v>0</v>
      </c>
      <c r="FS12" s="319">
        <f>IF(FT$8&lt;='חובות ונכסים'!$D12,'חובות ונכסים'!$E12,0)</f>
        <v>0</v>
      </c>
      <c r="FT12" s="319">
        <f>IF(FU$8&lt;='חובות ונכסים'!$D12,'חובות ונכסים'!$E12,0)</f>
        <v>0</v>
      </c>
      <c r="FU12" s="319">
        <f>IF(FV$8&lt;='חובות ונכסים'!$D12,'חובות ונכסים'!$E12,0)</f>
        <v>0</v>
      </c>
      <c r="FV12" s="319">
        <f>IF(FW$8&lt;='חובות ונכסים'!$D12,'חובות ונכסים'!$E12,0)</f>
        <v>0</v>
      </c>
      <c r="FW12" s="319">
        <f>IF(FX$8&lt;='חובות ונכסים'!$D12,'חובות ונכסים'!$E12,0)</f>
        <v>0</v>
      </c>
      <c r="FX12" s="319">
        <f>IF(FY$8&lt;='חובות ונכסים'!$D12,'חובות ונכסים'!$E12,0)</f>
        <v>0</v>
      </c>
      <c r="FY12" s="319">
        <f>IF(FZ$8&lt;='חובות ונכסים'!$D12,'חובות ונכסים'!$E12,0)</f>
        <v>0</v>
      </c>
      <c r="FZ12" s="319">
        <f>IF(GA$8&lt;='חובות ונכסים'!$D12,'חובות ונכסים'!$E12,0)</f>
        <v>0</v>
      </c>
      <c r="GA12" s="319">
        <f>IF(GB$8&lt;='חובות ונכסים'!$D12,'חובות ונכסים'!$E12,0)</f>
        <v>0</v>
      </c>
      <c r="GB12" s="319">
        <f>IF(GC$8&lt;='חובות ונכסים'!$D12,'חובות ונכסים'!$E12,0)</f>
        <v>0</v>
      </c>
      <c r="GC12" s="319">
        <f>IF(GD$8&lt;='חובות ונכסים'!$D12,'חובות ונכסים'!$E12,0)</f>
        <v>0</v>
      </c>
      <c r="GD12" s="319">
        <f>IF(GE$8&lt;='חובות ונכסים'!$D12,'חובות ונכסים'!$E12,0)</f>
        <v>0</v>
      </c>
      <c r="GE12" s="319">
        <f>IF(GF$8&lt;='חובות ונכסים'!$D12,'חובות ונכסים'!$E12,0)</f>
        <v>0</v>
      </c>
      <c r="GF12" s="319">
        <f>IF(GG$8&lt;='חובות ונכסים'!$D12,'חובות ונכסים'!$E12,0)</f>
        <v>0</v>
      </c>
      <c r="GG12" s="319">
        <f>IF(GH$8&lt;='חובות ונכסים'!$D12,'חובות ונכסים'!$E12,0)</f>
        <v>0</v>
      </c>
      <c r="GH12" s="319">
        <f>IF(GI$8&lt;='חובות ונכסים'!$D12,'חובות ונכסים'!$E12,0)</f>
        <v>0</v>
      </c>
      <c r="GI12" s="319">
        <f>IF(GJ$8&lt;='חובות ונכסים'!$D12,'חובות ונכסים'!$E12,0)</f>
        <v>0</v>
      </c>
      <c r="GJ12" s="319">
        <f>IF(GK$8&lt;='חובות ונכסים'!$D12,'חובות ונכסים'!$E12,0)</f>
        <v>0</v>
      </c>
      <c r="GK12" s="319">
        <f>IF(GL$8&lt;='חובות ונכסים'!$D12,'חובות ונכסים'!$E12,0)</f>
        <v>0</v>
      </c>
      <c r="GL12" s="319">
        <f>IF(GM$8&lt;='חובות ונכסים'!$D12,'חובות ונכסים'!$E12,0)</f>
        <v>0</v>
      </c>
      <c r="GM12" s="319">
        <f>IF(GN$8&lt;='חובות ונכסים'!$D12,'חובות ונכסים'!$E12,0)</f>
        <v>0</v>
      </c>
      <c r="GN12" s="319">
        <f>IF(GO$8&lt;='חובות ונכסים'!$D12,'חובות ונכסים'!$E12,0)</f>
        <v>0</v>
      </c>
      <c r="GO12" s="319">
        <f>IF(GP$8&lt;='חובות ונכסים'!$D12,'חובות ונכסים'!$E12,0)</f>
        <v>0</v>
      </c>
      <c r="GP12" s="319">
        <f>IF(GQ$8&lt;='חובות ונכסים'!$D12,'חובות ונכסים'!$E12,0)</f>
        <v>0</v>
      </c>
      <c r="GQ12" s="319">
        <f>IF(GR$8&lt;='חובות ונכסים'!$D12,'חובות ונכסים'!$E12,0)</f>
        <v>0</v>
      </c>
      <c r="GR12" s="319">
        <f>IF(GS$8&lt;='חובות ונכסים'!$D12,'חובות ונכסים'!$E12,0)</f>
        <v>0</v>
      </c>
      <c r="GS12" s="319">
        <f>IF(GT$8&lt;='חובות ונכסים'!$D12,'חובות ונכסים'!$E12,0)</f>
        <v>0</v>
      </c>
      <c r="GT12" s="319">
        <f>IF(GU$8&lt;='חובות ונכסים'!$D12,'חובות ונכסים'!$E12,0)</f>
        <v>0</v>
      </c>
      <c r="GU12" s="319">
        <f>IF(GV$8&lt;='חובות ונכסים'!$D12,'חובות ונכסים'!$E12,0)</f>
        <v>0</v>
      </c>
      <c r="GV12" s="319">
        <f>IF(GW$8&lt;='חובות ונכסים'!$D12,'חובות ונכסים'!$E12,0)</f>
        <v>0</v>
      </c>
      <c r="GW12" s="319">
        <f>IF(GX$8&lt;='חובות ונכסים'!$D12,'חובות ונכסים'!$E12,0)</f>
        <v>0</v>
      </c>
      <c r="GX12" s="319">
        <f>IF(GY$8&lt;='חובות ונכסים'!$D12,'חובות ונכסים'!$E12,0)</f>
        <v>0</v>
      </c>
      <c r="GY12" s="319">
        <f>IF(GZ$8&lt;='חובות ונכסים'!$D12,'חובות ונכסים'!$E12,0)</f>
        <v>0</v>
      </c>
      <c r="GZ12" s="319">
        <f>IF(HA$8&lt;='חובות ונכסים'!$D12,'חובות ונכסים'!$E12,0)</f>
        <v>0</v>
      </c>
      <c r="HA12" s="319">
        <f>IF(HB$8&lt;='חובות ונכסים'!$D12,'חובות ונכסים'!$E12,0)</f>
        <v>0</v>
      </c>
      <c r="HB12" s="319">
        <f>IF(HC$8&lt;='חובות ונכסים'!$D12,'חובות ונכסים'!$E12,0)</f>
        <v>0</v>
      </c>
      <c r="HC12" s="319">
        <f>IF(HD$8&lt;='חובות ונכסים'!$D12,'חובות ונכסים'!$E12,0)</f>
        <v>0</v>
      </c>
      <c r="HD12" s="319">
        <f>IF(HE$8&lt;='חובות ונכסים'!$D12,'חובות ונכסים'!$E12,0)</f>
        <v>0</v>
      </c>
      <c r="HE12" s="319">
        <f>IF(HF$8&lt;='חובות ונכסים'!$D12,'חובות ונכסים'!$E12,0)</f>
        <v>0</v>
      </c>
      <c r="HF12" s="319">
        <f>IF(HG$8&lt;='חובות ונכסים'!$D12,'חובות ונכסים'!$E12,0)</f>
        <v>0</v>
      </c>
      <c r="HG12" s="319">
        <f>IF(HH$8&lt;='חובות ונכסים'!$D12,'חובות ונכסים'!$E12,0)</f>
        <v>0</v>
      </c>
      <c r="HH12" s="319">
        <f>IF(HI$8&lt;='חובות ונכסים'!$D12,'חובות ונכסים'!$E12,0)</f>
        <v>0</v>
      </c>
      <c r="HI12" s="319">
        <f>IF(HJ$8&lt;='חובות ונכסים'!$D12,'חובות ונכסים'!$E12,0)</f>
        <v>0</v>
      </c>
      <c r="HJ12" s="319">
        <f>IF(HK$8&lt;='חובות ונכסים'!$D12,'חובות ונכסים'!$E12,0)</f>
        <v>0</v>
      </c>
      <c r="HK12" s="319">
        <f>IF(HL$8&lt;='חובות ונכסים'!$D12,'חובות ונכסים'!$E12,0)</f>
        <v>0</v>
      </c>
      <c r="HL12" s="319">
        <f>IF(HM$8&lt;='חובות ונכסים'!$D12,'חובות ונכסים'!$E12,0)</f>
        <v>0</v>
      </c>
      <c r="HM12" s="319">
        <f>IF(HN$8&lt;='חובות ונכסים'!$D12,'חובות ונכסים'!$E12,0)</f>
        <v>0</v>
      </c>
      <c r="HN12" s="319">
        <f>IF(HO$8&lt;='חובות ונכסים'!$D12,'חובות ונכסים'!$E12,0)</f>
        <v>0</v>
      </c>
      <c r="HO12" s="319">
        <f>IF(HP$8&lt;='חובות ונכסים'!$D12,'חובות ונכסים'!$E12,0)</f>
        <v>0</v>
      </c>
      <c r="HP12" s="319">
        <f>IF(HQ$8&lt;='חובות ונכסים'!$D12,'חובות ונכסים'!$E12,0)</f>
        <v>0</v>
      </c>
      <c r="HQ12" s="319">
        <f>IF(HR$8&lt;='חובות ונכסים'!$D12,'חובות ונכסים'!$E12,0)</f>
        <v>0</v>
      </c>
      <c r="HR12" s="319">
        <f>IF(HS$8&lt;='חובות ונכסים'!$D12,'חובות ונכסים'!$E12,0)</f>
        <v>0</v>
      </c>
      <c r="HS12" s="319">
        <f>IF(HT$8&lt;='חובות ונכסים'!$D12,'חובות ונכסים'!$E12,0)</f>
        <v>0</v>
      </c>
      <c r="HT12" s="319">
        <f>IF(HU$8&lt;='חובות ונכסים'!$D12,'חובות ונכסים'!$E12,0)</f>
        <v>0</v>
      </c>
      <c r="HU12" s="319">
        <f>IF(HV$8&lt;='חובות ונכסים'!$D12,'חובות ונכסים'!$E12,0)</f>
        <v>0</v>
      </c>
      <c r="HV12" s="319">
        <f>IF(HW$8&lt;='חובות ונכסים'!$D12,'חובות ונכסים'!$E12,0)</f>
        <v>0</v>
      </c>
      <c r="HW12" s="319">
        <f>IF(HX$8&lt;='חובות ונכסים'!$D12,'חובות ונכסים'!$E12,0)</f>
        <v>0</v>
      </c>
      <c r="HX12" s="319">
        <f>IF(HY$8&lt;='חובות ונכסים'!$D12,'חובות ונכסים'!$E12,0)</f>
        <v>0</v>
      </c>
      <c r="HY12" s="319">
        <f>IF(HZ$8&lt;='חובות ונכסים'!$D12,'חובות ונכסים'!$E12,0)</f>
        <v>0</v>
      </c>
      <c r="HZ12" s="319">
        <f>IF(IA$8&lt;='חובות ונכסים'!$D12,'חובות ונכסים'!$E12,0)</f>
        <v>0</v>
      </c>
      <c r="IA12" s="319">
        <f>IF(IB$8&lt;='חובות ונכסים'!$D12,'חובות ונכסים'!$E12,0)</f>
        <v>0</v>
      </c>
      <c r="IB12" s="319">
        <f>IF(IC$8&lt;='חובות ונכסים'!$D12,'חובות ונכסים'!$E12,0)</f>
        <v>0</v>
      </c>
      <c r="IC12" s="319">
        <f>IF(ID$8&lt;='חובות ונכסים'!$D12,'חובות ונכסים'!$E12,0)</f>
        <v>0</v>
      </c>
      <c r="ID12" s="319">
        <f>IF(IE$8&lt;='חובות ונכסים'!$D12,'חובות ונכסים'!$E12,0)</f>
        <v>0</v>
      </c>
      <c r="IE12" s="319">
        <f>IF(IF$8&lt;='חובות ונכסים'!$D12,'חובות ונכסים'!$E12,0)</f>
        <v>0</v>
      </c>
      <c r="IF12" s="319">
        <f>IF(IG$8&lt;='חובות ונכסים'!$D12,'חובות ונכסים'!$E12,0)</f>
        <v>0</v>
      </c>
      <c r="IG12" s="319">
        <f>IF(IH$8&lt;='חובות ונכסים'!$D12,'חובות ונכסים'!$E12,0)</f>
        <v>0</v>
      </c>
      <c r="IH12" s="319">
        <f>IF(II$8&lt;='חובות ונכסים'!$D12,'חובות ונכסים'!$E12,0)</f>
        <v>0</v>
      </c>
      <c r="II12" s="319">
        <f>IF(IJ$8&lt;='חובות ונכסים'!$D12,'חובות ונכסים'!$E12,0)</f>
        <v>0</v>
      </c>
      <c r="IJ12" s="319">
        <f>IF(IK$8&lt;='חובות ונכסים'!$D12,'חובות ונכסים'!$E12,0)</f>
        <v>0</v>
      </c>
      <c r="IK12" s="319">
        <f>IF(IL$8&lt;='חובות ונכסים'!$D12,'חובות ונכסים'!$E12,0)</f>
        <v>0</v>
      </c>
      <c r="IL12" s="319">
        <f>IF(IM$8&lt;='חובות ונכסים'!$D12,'חובות ונכסים'!$E12,0)</f>
        <v>0</v>
      </c>
      <c r="IM12" s="319">
        <f>IF(IN$8&lt;='חובות ונכסים'!$D12,'חובות ונכסים'!$E12,0)</f>
        <v>0</v>
      </c>
      <c r="IN12" s="319">
        <f>IF(IO$8&lt;='חובות ונכסים'!$D12,'חובות ונכסים'!$E12,0)</f>
        <v>0</v>
      </c>
      <c r="IO12" s="319">
        <f>IF(IP$8&lt;='חובות ונכסים'!$D12,'חובות ונכסים'!$E12,0)</f>
        <v>0</v>
      </c>
      <c r="IP12" s="319">
        <f>IF(IQ$8&lt;='חובות ונכסים'!$D12,'חובות ונכסים'!$E12,0)</f>
        <v>0</v>
      </c>
      <c r="IQ12" s="319">
        <f>IF(IR$8&lt;='חובות ונכסים'!$D12,'חובות ונכסים'!$E12,0)</f>
        <v>0</v>
      </c>
      <c r="IR12" s="319">
        <f>IF(IS$8&lt;='חובות ונכסים'!$D12,'חובות ונכסים'!$E12,0)</f>
        <v>0</v>
      </c>
      <c r="IS12" s="319">
        <f>IF(IT$8&lt;='חובות ונכסים'!$D12,'חובות ונכסים'!$E12,0)</f>
        <v>0</v>
      </c>
      <c r="IT12" s="319">
        <f>IF(IU$8&lt;='חובות ונכסים'!$D12,'חובות ונכסים'!$E12,0)</f>
        <v>0</v>
      </c>
      <c r="IU12" s="319">
        <f>IF(IV$8&lt;='חובות ונכסים'!$D12,'חובות ונכסים'!$E12,0)</f>
        <v>0</v>
      </c>
      <c r="IV12" s="319">
        <f>IF(#REF!&lt;='חובות ונכסים'!$D12,'חובות ונכסים'!$E12,0)</f>
        <v>0</v>
      </c>
    </row>
    <row r="13" spans="1:256" ht="15">
      <c r="A13" s="111"/>
      <c r="B13" s="16"/>
      <c r="C13" s="17"/>
      <c r="D13" s="138"/>
      <c r="E13" s="139"/>
      <c r="F13" s="140">
        <f t="shared" si="4"/>
        <v>0</v>
      </c>
      <c r="G13" s="141"/>
      <c r="H13" s="190"/>
      <c r="I13" s="198">
        <f>IF(AND('חובות ונכסים'!$D13&gt;0,'חובות ונכסים'!$E13=0),"יש להגדיר החזר חודשי","")</f>
      </c>
      <c r="J13" s="78"/>
      <c r="K13" s="13"/>
      <c r="L13" s="18"/>
      <c r="T13" s="326">
        <f t="shared" si="6"/>
        <v>0</v>
      </c>
      <c r="U13" s="326">
        <f t="shared" si="5"/>
        <v>0</v>
      </c>
      <c r="V13" s="323"/>
      <c r="W13" s="327"/>
      <c r="X13" s="328"/>
      <c r="Y13" s="327"/>
      <c r="Z13" s="329"/>
      <c r="AA13" s="327"/>
      <c r="AB13" s="327"/>
      <c r="AC13" s="330"/>
      <c r="AE13" s="319">
        <f>IF(AE$8&lt;='חובות ונכסים'!$D13,'חובות ונכסים'!$E13,0)</f>
        <v>0</v>
      </c>
      <c r="AF13" s="319">
        <f>IF(AF$8&lt;='חובות ונכסים'!$D13,'חובות ונכסים'!$E13,0)</f>
        <v>0</v>
      </c>
      <c r="AG13" s="319">
        <f>IF(AG$8&lt;='חובות ונכסים'!$D13,'חובות ונכסים'!$E13,0)</f>
        <v>0</v>
      </c>
      <c r="AH13" s="319">
        <f>IF(AH$8&lt;='חובות ונכסים'!$D13,'חובות ונכסים'!$E13,0)</f>
        <v>0</v>
      </c>
      <c r="AI13" s="319">
        <f>IF(AI$8&lt;='חובות ונכסים'!$D13,'חובות ונכסים'!$E13,0)</f>
        <v>0</v>
      </c>
      <c r="AJ13" s="319">
        <f>IF(AJ$8&lt;='חובות ונכסים'!$D13,'חובות ונכסים'!$E13,0)</f>
        <v>0</v>
      </c>
      <c r="AK13" s="319">
        <f>IF(AK$8&lt;='חובות ונכסים'!$D13,'חובות ונכסים'!$E13,0)</f>
        <v>0</v>
      </c>
      <c r="AL13" s="319">
        <f>IF(AL$8&lt;='חובות ונכסים'!$D13,'חובות ונכסים'!$E13,0)</f>
        <v>0</v>
      </c>
      <c r="AM13" s="319">
        <f>IF(AM$8&lt;='חובות ונכסים'!$D13,'חובות ונכסים'!$E13,0)</f>
        <v>0</v>
      </c>
      <c r="AN13" s="319">
        <f>IF(AN$8&lt;='חובות ונכסים'!$D13,'חובות ונכסים'!$E13,0)</f>
        <v>0</v>
      </c>
      <c r="AO13" s="319">
        <f>IF(AO$8&lt;='חובות ונכסים'!$D13,'חובות ונכסים'!$E13,0)</f>
        <v>0</v>
      </c>
      <c r="AP13" s="319">
        <f>IF(AP$8&lt;='חובות ונכסים'!$D13,'חובות ונכסים'!$E13,0)</f>
        <v>0</v>
      </c>
      <c r="AQ13" s="319">
        <f>IF(AQ$8&lt;='חובות ונכסים'!$D13,'חובות ונכסים'!$E13,0)</f>
        <v>0</v>
      </c>
      <c r="AR13" s="319">
        <f>IF(AR$8&lt;='חובות ונכסים'!$D13,'חובות ונכסים'!$E13,0)</f>
        <v>0</v>
      </c>
      <c r="AS13" s="319">
        <f>IF(AS$8&lt;='חובות ונכסים'!$D13,'חובות ונכסים'!$E13,0)</f>
        <v>0</v>
      </c>
      <c r="AT13" s="319">
        <f>IF(AT$8&lt;='חובות ונכסים'!$D13,'חובות ונכסים'!$E13,0)</f>
        <v>0</v>
      </c>
      <c r="AU13" s="319">
        <f>IF(AU$8&lt;='חובות ונכסים'!$D13,'חובות ונכסים'!$E13,0)</f>
        <v>0</v>
      </c>
      <c r="AV13" s="319">
        <f>IF(AV$8&lt;='חובות ונכסים'!$D13,'חובות ונכסים'!$E13,0)</f>
        <v>0</v>
      </c>
      <c r="AW13" s="319">
        <f>IF(AW$8&lt;='חובות ונכסים'!$D13,'חובות ונכסים'!$E13,0)</f>
        <v>0</v>
      </c>
      <c r="AX13" s="319">
        <f>IF(AX$8&lt;='חובות ונכסים'!$D13,'חובות ונכסים'!$E13,0)</f>
        <v>0</v>
      </c>
      <c r="AY13" s="319">
        <f>IF(AY$8&lt;='חובות ונכסים'!$D13,'חובות ונכסים'!$E13,0)</f>
        <v>0</v>
      </c>
      <c r="AZ13" s="319">
        <f>IF(AZ$8&lt;='חובות ונכסים'!$D13,'חובות ונכסים'!$E13,0)</f>
        <v>0</v>
      </c>
      <c r="BA13" s="319">
        <f>IF(BA$8&lt;='חובות ונכסים'!$D13,'חובות ונכסים'!$E13,0)</f>
        <v>0</v>
      </c>
      <c r="BB13" s="319">
        <f>IF(BB$8&lt;='חובות ונכסים'!$D13,'חובות ונכסים'!$E13,0)</f>
        <v>0</v>
      </c>
      <c r="BC13" s="319">
        <f>IF(BC$8&lt;='חובות ונכסים'!$D13,'חובות ונכסים'!$E13,0)</f>
        <v>0</v>
      </c>
      <c r="BD13" s="319">
        <f>IF(BD$8&lt;='חובות ונכסים'!$D13,'חובות ונכסים'!$E13,0)</f>
        <v>0</v>
      </c>
      <c r="BE13" s="319">
        <f>IF(BE$8&lt;='חובות ונכסים'!$D13,'חובות ונכסים'!$E13,0)</f>
        <v>0</v>
      </c>
      <c r="BF13" s="319">
        <f>IF(BF$8&lt;='חובות ונכסים'!$D13,'חובות ונכסים'!$E13,0)</f>
        <v>0</v>
      </c>
      <c r="BG13" s="319">
        <f>IF(BG$8&lt;='חובות ונכסים'!$D13,'חובות ונכסים'!$E13,0)</f>
        <v>0</v>
      </c>
      <c r="BH13" s="319">
        <f>IF(BH$8&lt;='חובות ונכסים'!$D13,'חובות ונכסים'!$E13,0)</f>
        <v>0</v>
      </c>
      <c r="BI13" s="319">
        <f>IF(BI$8&lt;='חובות ונכסים'!$D13,'חובות ונכסים'!$E13,0)</f>
        <v>0</v>
      </c>
      <c r="BJ13" s="319">
        <f>IF(BJ$8&lt;='חובות ונכסים'!$D13,'חובות ונכסים'!$E13,0)</f>
        <v>0</v>
      </c>
      <c r="BK13" s="319">
        <f>IF(BK$8&lt;='חובות ונכסים'!$D13,'חובות ונכסים'!$E13,0)</f>
        <v>0</v>
      </c>
      <c r="BL13" s="319">
        <f>IF(BL$8&lt;='חובות ונכסים'!$D13,'חובות ונכסים'!$E13,0)</f>
        <v>0</v>
      </c>
      <c r="BM13" s="319">
        <f>IF(BM$8&lt;='חובות ונכסים'!$D13,'חובות ונכסים'!$E13,0)</f>
        <v>0</v>
      </c>
      <c r="BN13" s="319">
        <f>IF(BN$8&lt;='חובות ונכסים'!$D13,'חובות ונכסים'!$E13,0)</f>
        <v>0</v>
      </c>
      <c r="BO13" s="319">
        <f>IF(BO$8&lt;='חובות ונכסים'!$D13,'חובות ונכסים'!$E13,0)</f>
        <v>0</v>
      </c>
      <c r="BP13" s="319">
        <f>IF(BP$8&lt;='חובות ונכסים'!$D13,'חובות ונכסים'!$E13,0)</f>
        <v>0</v>
      </c>
      <c r="BQ13" s="319">
        <f>IF(BQ$8&lt;='חובות ונכסים'!$D13,'חובות ונכסים'!$E13,0)</f>
        <v>0</v>
      </c>
      <c r="BR13" s="319">
        <f>IF(BR$8&lt;='חובות ונכסים'!$D13,'חובות ונכסים'!$E13,0)</f>
        <v>0</v>
      </c>
      <c r="BS13" s="319">
        <f>IF(BS$8&lt;='חובות ונכסים'!$D13,'חובות ונכסים'!$E13,0)</f>
        <v>0</v>
      </c>
      <c r="BT13" s="319">
        <f>IF(BT$8&lt;='חובות ונכסים'!$D13,'חובות ונכסים'!$E13,0)</f>
        <v>0</v>
      </c>
      <c r="BU13" s="319">
        <f>IF(BU$8&lt;='חובות ונכסים'!$D13,'חובות ונכסים'!$E13,0)</f>
        <v>0</v>
      </c>
      <c r="BV13" s="319">
        <f>IF(BV$8&lt;='חובות ונכסים'!$D13,'חובות ונכסים'!$E13,0)</f>
        <v>0</v>
      </c>
      <c r="BW13" s="319">
        <f>IF(BW$8&lt;='חובות ונכסים'!$D13,'חובות ונכסים'!$E13,0)</f>
        <v>0</v>
      </c>
      <c r="BX13" s="319">
        <f>IF(BX$8&lt;='חובות ונכסים'!$D13,'חובות ונכסים'!$E13,0)</f>
        <v>0</v>
      </c>
      <c r="BY13" s="319">
        <f>IF(BY$8&lt;='חובות ונכסים'!$D13,'חובות ונכסים'!$E13,0)</f>
        <v>0</v>
      </c>
      <c r="BZ13" s="319">
        <f>IF(BZ$8&lt;='חובות ונכסים'!$D13,'חובות ונכסים'!$E13,0)</f>
        <v>0</v>
      </c>
      <c r="CA13" s="319">
        <f>IF(CA$8&lt;='חובות ונכסים'!$D13,'חובות ונכסים'!$E13,0)</f>
        <v>0</v>
      </c>
      <c r="CB13" s="319">
        <f>IF(CB$8&lt;='חובות ונכסים'!$D13,'חובות ונכסים'!$E13,0)</f>
        <v>0</v>
      </c>
      <c r="CC13" s="319">
        <f>IF(CC$8&lt;='חובות ונכסים'!$D13,'חובות ונכסים'!$E13,0)</f>
        <v>0</v>
      </c>
      <c r="CD13" s="319">
        <f>IF(CD$8&lt;='חובות ונכסים'!$D13,'חובות ונכסים'!$E13,0)</f>
        <v>0</v>
      </c>
      <c r="CE13" s="319">
        <f>IF(CE$8&lt;='חובות ונכסים'!$D13,'חובות ונכסים'!$E13,0)</f>
        <v>0</v>
      </c>
      <c r="CF13" s="319">
        <f>IF(CF$8&lt;='חובות ונכסים'!$D13,'חובות ונכסים'!$E13,0)</f>
        <v>0</v>
      </c>
      <c r="CG13" s="319">
        <f>IF(CG$8&lt;='חובות ונכסים'!$D13,'חובות ונכסים'!$E13,0)</f>
        <v>0</v>
      </c>
      <c r="CH13" s="319">
        <f>IF(CH$8&lt;='חובות ונכסים'!$D13,'חובות ונכסים'!$E13,0)</f>
        <v>0</v>
      </c>
      <c r="CI13" s="319">
        <f>IF(CI$8&lt;='חובות ונכסים'!$D13,'חובות ונכסים'!$E13,0)</f>
        <v>0</v>
      </c>
      <c r="CJ13" s="319">
        <f>IF(CJ$8&lt;='חובות ונכסים'!$D13,'חובות ונכסים'!$E13,0)</f>
        <v>0</v>
      </c>
      <c r="CK13" s="319">
        <f>IF(CK$8&lt;='חובות ונכסים'!$D13,'חובות ונכסים'!$E13,0)</f>
        <v>0</v>
      </c>
      <c r="CL13" s="319">
        <f>IF(CL$8&lt;='חובות ונכסים'!$D13,'חובות ונכסים'!$E13,0)</f>
        <v>0</v>
      </c>
      <c r="CM13" s="319">
        <f>IF(CM$8&lt;='חובות ונכסים'!$D13,'חובות ונכסים'!$E13,0)</f>
        <v>0</v>
      </c>
      <c r="CN13" s="319">
        <f>IF(CN$8&lt;='חובות ונכסים'!$D13,'חובות ונכסים'!$E13,0)</f>
        <v>0</v>
      </c>
      <c r="CO13" s="319">
        <f>IF(CO$8&lt;='חובות ונכסים'!$D13,'חובות ונכסים'!$E13,0)</f>
        <v>0</v>
      </c>
      <c r="CP13" s="319">
        <f>IF(CP$8&lt;='חובות ונכסים'!$D13,'חובות ונכסים'!$E13,0)</f>
        <v>0</v>
      </c>
      <c r="CQ13" s="319">
        <f>IF(CQ$8&lt;='חובות ונכסים'!$D13,'חובות ונכסים'!$E13,0)</f>
        <v>0</v>
      </c>
      <c r="CR13" s="319">
        <f>IF(CR$8&lt;='חובות ונכסים'!$D13,'חובות ונכסים'!$E13,0)</f>
        <v>0</v>
      </c>
      <c r="CS13" s="319">
        <f>IF(CS$8&lt;='חובות ונכסים'!$D13,'חובות ונכסים'!$E13,0)</f>
        <v>0</v>
      </c>
      <c r="CT13" s="319">
        <f>IF(CT$8&lt;='חובות ונכסים'!$D13,'חובות ונכסים'!$E13,0)</f>
        <v>0</v>
      </c>
      <c r="CU13" s="319">
        <f>IF(CU$8&lt;='חובות ונכסים'!$D13,'חובות ונכסים'!$E13,0)</f>
        <v>0</v>
      </c>
      <c r="CV13" s="319">
        <f>IF(CV$8&lt;='חובות ונכסים'!$D13,'חובות ונכסים'!$E13,0)</f>
        <v>0</v>
      </c>
      <c r="CW13" s="319">
        <f>IF(CW$8&lt;='חובות ונכסים'!$D13,'חובות ונכסים'!$E13,0)</f>
        <v>0</v>
      </c>
      <c r="CX13" s="319">
        <f>IF(CX$8&lt;='חובות ונכסים'!$D13,'חובות ונכסים'!$E13,0)</f>
        <v>0</v>
      </c>
      <c r="CY13" s="319">
        <f>IF(CY$8&lt;='חובות ונכסים'!$D13,'חובות ונכסים'!$E13,0)</f>
        <v>0</v>
      </c>
      <c r="CZ13" s="319">
        <f>IF(CZ$8&lt;='חובות ונכסים'!$D13,'חובות ונכסים'!$E13,0)</f>
        <v>0</v>
      </c>
      <c r="DA13" s="319">
        <f>IF(DA$8&lt;='חובות ונכסים'!$D13,'חובות ונכסים'!$E13,0)</f>
        <v>0</v>
      </c>
      <c r="DB13" s="319">
        <f>IF(DB$8&lt;='חובות ונכסים'!$D13,'חובות ונכסים'!$E13,0)</f>
        <v>0</v>
      </c>
      <c r="DC13" s="319">
        <f>IF(DC$8&lt;='חובות ונכסים'!$D13,'חובות ונכסים'!$E13,0)</f>
        <v>0</v>
      </c>
      <c r="DD13" s="319">
        <f>IF(DD$8&lt;='חובות ונכסים'!$D13,'חובות ונכסים'!$E13,0)</f>
        <v>0</v>
      </c>
      <c r="DE13" s="319">
        <f>IF(DE$8&lt;='חובות ונכסים'!$D13,'חובות ונכסים'!$E13,0)</f>
        <v>0</v>
      </c>
      <c r="DF13" s="319">
        <f>IF(DF$8&lt;='חובות ונכסים'!$D13,'חובות ונכסים'!$E13,0)</f>
        <v>0</v>
      </c>
      <c r="DG13" s="319">
        <f>IF(DG$8&lt;='חובות ונכסים'!$D13,'חובות ונכסים'!$E13,0)</f>
        <v>0</v>
      </c>
      <c r="DH13" s="319">
        <f>IF(DH$8&lt;='חובות ונכסים'!$D13,'חובות ונכסים'!$E13,0)</f>
        <v>0</v>
      </c>
      <c r="DI13" s="319">
        <f>IF(DI$8&lt;='חובות ונכסים'!$D13,'חובות ונכסים'!$E13,0)</f>
        <v>0</v>
      </c>
      <c r="DJ13" s="319">
        <f>IF(DJ$8&lt;='חובות ונכסים'!$D13,'חובות ונכסים'!$E13,0)</f>
        <v>0</v>
      </c>
      <c r="DK13" s="319">
        <f>IF(DK$8&lt;='חובות ונכסים'!$D13,'חובות ונכסים'!$E13,0)</f>
        <v>0</v>
      </c>
      <c r="DL13" s="319">
        <f>IF(DL$8&lt;='חובות ונכסים'!$D13,'חובות ונכסים'!$E13,0)</f>
        <v>0</v>
      </c>
      <c r="DM13" s="319">
        <f>IF(DM$8&lt;='חובות ונכסים'!$D13,'חובות ונכסים'!$E13,0)</f>
        <v>0</v>
      </c>
      <c r="DN13" s="319">
        <f>IF(DN$8&lt;='חובות ונכסים'!$D13,'חובות ונכסים'!$E13,0)</f>
        <v>0</v>
      </c>
      <c r="DO13" s="319">
        <f>IF(DO$8&lt;='חובות ונכסים'!$D13,'חובות ונכסים'!$E13,0)</f>
        <v>0</v>
      </c>
      <c r="DP13" s="319">
        <f>IF(DP$8&lt;='חובות ונכסים'!$D13,'חובות ונכסים'!$E13,0)</f>
        <v>0</v>
      </c>
      <c r="DQ13" s="319">
        <f>IF(DQ$8&lt;='חובות ונכסים'!$D13,'חובות ונכסים'!$E13,0)</f>
        <v>0</v>
      </c>
      <c r="DR13" s="319">
        <f>IF(DR$8&lt;='חובות ונכסים'!$D13,'חובות ונכסים'!$E13,0)</f>
        <v>0</v>
      </c>
      <c r="DS13" s="319">
        <f>IF(DS$8&lt;='חובות ונכסים'!$D13,'חובות ונכסים'!$E13,0)</f>
        <v>0</v>
      </c>
      <c r="DT13" s="319">
        <f>IF(DT$8&lt;='חובות ונכסים'!$D13,'חובות ונכסים'!$E13,0)</f>
        <v>0</v>
      </c>
      <c r="DU13" s="319">
        <f>IF(DU$8&lt;='חובות ונכסים'!$D13,'חובות ונכסים'!$E13,0)</f>
        <v>0</v>
      </c>
      <c r="DV13" s="319">
        <f>IF(DV$8&lt;='חובות ונכסים'!$D13,'חובות ונכסים'!$E13,0)</f>
        <v>0</v>
      </c>
      <c r="DW13" s="319">
        <f>IF(DW$8&lt;='חובות ונכסים'!$D13,'חובות ונכסים'!$E13,0)</f>
        <v>0</v>
      </c>
      <c r="DX13" s="319">
        <f>IF(DX$8&lt;='חובות ונכסים'!$D13,'חובות ונכסים'!$E13,0)</f>
        <v>0</v>
      </c>
      <c r="DY13" s="319">
        <f>IF(DY$8&lt;='חובות ונכסים'!$D13,'חובות ונכסים'!$E13,0)</f>
        <v>0</v>
      </c>
      <c r="DZ13" s="319">
        <f>IF(DZ$8&lt;='חובות ונכסים'!$D13,'חובות ונכסים'!$E13,0)</f>
        <v>0</v>
      </c>
      <c r="EA13" s="319">
        <f>IF(EA$8&lt;='חובות ונכסים'!$D13,'חובות ונכסים'!$E13,0)</f>
        <v>0</v>
      </c>
      <c r="EB13" s="319">
        <f>IF(EB$8&lt;='חובות ונכסים'!$D13,'חובות ונכסים'!$E13,0)</f>
        <v>0</v>
      </c>
      <c r="EC13" s="319">
        <f>IF(EC$8&lt;='חובות ונכסים'!$D13,'חובות ונכסים'!$E13,0)</f>
        <v>0</v>
      </c>
      <c r="ED13" s="319">
        <f>IF(ED$8&lt;='חובות ונכסים'!$D13,'חובות ונכסים'!$E13,0)</f>
        <v>0</v>
      </c>
      <c r="EE13" s="319">
        <f>IF(EE$8&lt;='חובות ונכסים'!$D13,'חובות ונכסים'!$E13,0)</f>
        <v>0</v>
      </c>
      <c r="EF13" s="319">
        <f>IF(EF$8&lt;='חובות ונכסים'!$D13,'חובות ונכסים'!$E13,0)</f>
        <v>0</v>
      </c>
      <c r="EG13" s="319">
        <f>IF(EG$8&lt;='חובות ונכסים'!$D13,'חובות ונכסים'!$E13,0)</f>
        <v>0</v>
      </c>
      <c r="EH13" s="319">
        <f>IF(EH$8&lt;='חובות ונכסים'!$D13,'חובות ונכסים'!$E13,0)</f>
        <v>0</v>
      </c>
      <c r="EI13" s="319">
        <f>IF(EI$8&lt;='חובות ונכסים'!$D13,'חובות ונכסים'!$E13,0)</f>
        <v>0</v>
      </c>
      <c r="EJ13" s="319">
        <f>IF(EJ$8&lt;='חובות ונכסים'!$D13,'חובות ונכסים'!$E13,0)</f>
        <v>0</v>
      </c>
      <c r="EK13" s="319">
        <f>IF(EK$8&lt;='חובות ונכסים'!$D13,'חובות ונכסים'!$E13,0)</f>
        <v>0</v>
      </c>
      <c r="EL13" s="319">
        <f>IF(EL$8&lt;='חובות ונכסים'!$D13,'חובות ונכסים'!$E13,0)</f>
        <v>0</v>
      </c>
      <c r="EM13" s="319">
        <f>IF(EM$8&lt;='חובות ונכסים'!$D13,'חובות ונכסים'!$E13,0)</f>
        <v>0</v>
      </c>
      <c r="EN13" s="319">
        <f>IF(EN$8&lt;='חובות ונכסים'!$D13,'חובות ונכסים'!$E13,0)</f>
        <v>0</v>
      </c>
      <c r="EO13" s="319">
        <f>IF(EO$8&lt;='חובות ונכסים'!$D13,'חובות ונכסים'!$E13,0)</f>
        <v>0</v>
      </c>
      <c r="EP13" s="319">
        <f>IF(EP$8&lt;='חובות ונכסים'!$D13,'חובות ונכסים'!$E13,0)</f>
        <v>0</v>
      </c>
      <c r="EQ13" s="319">
        <f>IF(EQ$8&lt;='חובות ונכסים'!$D13,'חובות ונכסים'!$E13,0)</f>
        <v>0</v>
      </c>
      <c r="ER13" s="319">
        <f>IF(ER$8&lt;='חובות ונכסים'!$D13,'חובות ונכסים'!$E13,0)</f>
        <v>0</v>
      </c>
      <c r="ES13" s="319">
        <f>IF(ES$8&lt;='חובות ונכסים'!$D13,'חובות ונכסים'!$E13,0)</f>
        <v>0</v>
      </c>
      <c r="ET13" s="319">
        <f>IF(ET$8&lt;='חובות ונכסים'!$D13,'חובות ונכסים'!$E13,0)</f>
        <v>0</v>
      </c>
      <c r="EU13" s="319">
        <f>IF(EU$8&lt;='חובות ונכסים'!$D13,'חובות ונכסים'!$E13,0)</f>
        <v>0</v>
      </c>
      <c r="EV13" s="319">
        <f>IF(EV$8&lt;='חובות ונכסים'!$D13,'חובות ונכסים'!$E13,0)</f>
        <v>0</v>
      </c>
      <c r="EW13" s="319">
        <f>IF(EW$8&lt;='חובות ונכסים'!$D13,'חובות ונכסים'!$E13,0)</f>
        <v>0</v>
      </c>
      <c r="EX13" s="319">
        <f>IF(EX$8&lt;='חובות ונכסים'!$D13,'חובות ונכסים'!$E13,0)</f>
        <v>0</v>
      </c>
      <c r="EY13" s="319">
        <f>IF(EY$8&lt;='חובות ונכסים'!$D13,'חובות ונכסים'!$E13,0)</f>
        <v>0</v>
      </c>
      <c r="EZ13" s="319">
        <f>IF(EZ$8&lt;='חובות ונכסים'!$D13,'חובות ונכסים'!$E13,0)</f>
        <v>0</v>
      </c>
      <c r="FA13" s="319">
        <f>IF(FA$8&lt;='חובות ונכסים'!$D13,'חובות ונכסים'!$E13,0)</f>
        <v>0</v>
      </c>
      <c r="FB13" s="319">
        <f>IF(FB$8&lt;='חובות ונכסים'!$D13,'חובות ונכסים'!$E13,0)</f>
        <v>0</v>
      </c>
      <c r="FC13" s="319">
        <f>IF(FC$8&lt;='חובות ונכסים'!$D13,'חובות ונכסים'!$E13,0)</f>
        <v>0</v>
      </c>
      <c r="FD13" s="319">
        <f>IF(FD$8&lt;='חובות ונכסים'!$D13,'חובות ונכסים'!$E13,0)</f>
        <v>0</v>
      </c>
      <c r="FE13" s="319">
        <f>IF(FE$8&lt;='חובות ונכסים'!$D13,'חובות ונכסים'!$E13,0)</f>
        <v>0</v>
      </c>
      <c r="FF13" s="319">
        <f>IF(FF$8&lt;='חובות ונכסים'!$D13,'חובות ונכסים'!$E13,0)</f>
        <v>0</v>
      </c>
      <c r="FG13" s="319">
        <f>IF(FG$8&lt;='חובות ונכסים'!$D13,'חובות ונכסים'!$E13,0)</f>
        <v>0</v>
      </c>
      <c r="FH13" s="319">
        <f>IF(FH$8&lt;='חובות ונכסים'!$D13,'חובות ונכסים'!$E13,0)</f>
        <v>0</v>
      </c>
      <c r="FI13" s="319">
        <f>IF(FI$8&lt;='חובות ונכסים'!$D13,'חובות ונכסים'!$E13,0)</f>
        <v>0</v>
      </c>
      <c r="FJ13" s="319">
        <f>IF(FJ$8&lt;='חובות ונכסים'!$D13,'חובות ונכסים'!$E13,0)</f>
        <v>0</v>
      </c>
      <c r="FK13" s="319">
        <f>IF(FK$8&lt;='חובות ונכסים'!$D13,'חובות ונכסים'!$E13,0)</f>
        <v>0</v>
      </c>
      <c r="FL13" s="319">
        <f>IF(FL$8&lt;='חובות ונכסים'!$D13,'חובות ונכסים'!$E13,0)</f>
        <v>0</v>
      </c>
      <c r="FM13" s="319">
        <f>IF(FM$8&lt;='חובות ונכסים'!$D13,'חובות ונכסים'!$E13,0)</f>
        <v>0</v>
      </c>
      <c r="FN13" s="319">
        <f>IF(FN$8&lt;='חובות ונכסים'!$D13,'חובות ונכסים'!$E13,0)</f>
        <v>0</v>
      </c>
      <c r="FO13" s="319">
        <f>IF(FO$8&lt;='חובות ונכסים'!$D13,'חובות ונכסים'!$E13,0)</f>
        <v>0</v>
      </c>
      <c r="FP13" s="319">
        <f>IF(FP$8&lt;='חובות ונכסים'!$D13,'חובות ונכסים'!$E13,0)</f>
        <v>0</v>
      </c>
      <c r="FQ13" s="319">
        <f>IF(FQ$8&lt;='חובות ונכסים'!$D13,'חובות ונכסים'!$E13,0)</f>
        <v>0</v>
      </c>
      <c r="FR13" s="319">
        <f>IF(FR$8&lt;='חובות ונכסים'!$D13,'חובות ונכסים'!$E13,0)</f>
        <v>0</v>
      </c>
      <c r="FS13" s="319">
        <f>IF(FS$8&lt;='חובות ונכסים'!$D13,'חובות ונכסים'!$E13,0)</f>
        <v>0</v>
      </c>
      <c r="FT13" s="319">
        <f>IF(FT$8&lt;='חובות ונכסים'!$D13,'חובות ונכסים'!$E13,0)</f>
        <v>0</v>
      </c>
      <c r="FU13" s="319">
        <f>IF(FU$8&lt;='חובות ונכסים'!$D13,'חובות ונכסים'!$E13,0)</f>
        <v>0</v>
      </c>
      <c r="FV13" s="319">
        <f>IF(FV$8&lt;='חובות ונכסים'!$D13,'חובות ונכסים'!$E13,0)</f>
        <v>0</v>
      </c>
      <c r="FW13" s="319">
        <f>IF(FW$8&lt;='חובות ונכסים'!$D13,'חובות ונכסים'!$E13,0)</f>
        <v>0</v>
      </c>
      <c r="FX13" s="319">
        <f>IF(FX$8&lt;='חובות ונכסים'!$D13,'חובות ונכסים'!$E13,0)</f>
        <v>0</v>
      </c>
      <c r="FY13" s="319">
        <f>IF(FY$8&lt;='חובות ונכסים'!$D13,'חובות ונכסים'!$E13,0)</f>
        <v>0</v>
      </c>
      <c r="FZ13" s="319">
        <f>IF(FZ$8&lt;='חובות ונכסים'!$D13,'חובות ונכסים'!$E13,0)</f>
        <v>0</v>
      </c>
      <c r="GA13" s="319">
        <f>IF(GA$8&lt;='חובות ונכסים'!$D13,'חובות ונכסים'!$E13,0)</f>
        <v>0</v>
      </c>
      <c r="GB13" s="319">
        <f>IF(GB$8&lt;='חובות ונכסים'!$D13,'חובות ונכסים'!$E13,0)</f>
        <v>0</v>
      </c>
      <c r="GC13" s="319">
        <f>IF(GC$8&lt;='חובות ונכסים'!$D13,'חובות ונכסים'!$E13,0)</f>
        <v>0</v>
      </c>
      <c r="GD13" s="319">
        <f>IF(GD$8&lt;='חובות ונכסים'!$D13,'חובות ונכסים'!$E13,0)</f>
        <v>0</v>
      </c>
      <c r="GE13" s="319">
        <f>IF(GE$8&lt;='חובות ונכסים'!$D13,'חובות ונכסים'!$E13,0)</f>
        <v>0</v>
      </c>
      <c r="GF13" s="319">
        <f>IF(GF$8&lt;='חובות ונכסים'!$D13,'חובות ונכסים'!$E13,0)</f>
        <v>0</v>
      </c>
      <c r="GG13" s="319">
        <f>IF(GG$8&lt;='חובות ונכסים'!$D13,'חובות ונכסים'!$E13,0)</f>
        <v>0</v>
      </c>
      <c r="GH13" s="319">
        <f>IF(GH$8&lt;='חובות ונכסים'!$D13,'חובות ונכסים'!$E13,0)</f>
        <v>0</v>
      </c>
      <c r="GI13" s="319">
        <f>IF(GI$8&lt;='חובות ונכסים'!$D13,'חובות ונכסים'!$E13,0)</f>
        <v>0</v>
      </c>
      <c r="GJ13" s="319">
        <f>IF(GJ$8&lt;='חובות ונכסים'!$D13,'חובות ונכסים'!$E13,0)</f>
        <v>0</v>
      </c>
      <c r="GK13" s="319">
        <f>IF(GK$8&lt;='חובות ונכסים'!$D13,'חובות ונכסים'!$E13,0)</f>
        <v>0</v>
      </c>
      <c r="GL13" s="319">
        <f>IF(GL$8&lt;='חובות ונכסים'!$D13,'חובות ונכסים'!$E13,0)</f>
        <v>0</v>
      </c>
      <c r="GM13" s="319">
        <f>IF(GM$8&lt;='חובות ונכסים'!$D13,'חובות ונכסים'!$E13,0)</f>
        <v>0</v>
      </c>
      <c r="GN13" s="319">
        <f>IF(GN$8&lt;='חובות ונכסים'!$D13,'חובות ונכסים'!$E13,0)</f>
        <v>0</v>
      </c>
      <c r="GO13" s="319">
        <f>IF(GO$8&lt;='חובות ונכסים'!$D13,'חובות ונכסים'!$E13,0)</f>
        <v>0</v>
      </c>
      <c r="GP13" s="319">
        <f>IF(GP$8&lt;='חובות ונכסים'!$D13,'חובות ונכסים'!$E13,0)</f>
        <v>0</v>
      </c>
      <c r="GQ13" s="319">
        <f>IF(GQ$8&lt;='חובות ונכסים'!$D13,'חובות ונכסים'!$E13,0)</f>
        <v>0</v>
      </c>
      <c r="GR13" s="319">
        <f>IF(GR$8&lt;='חובות ונכסים'!$D13,'חובות ונכסים'!$E13,0)</f>
        <v>0</v>
      </c>
      <c r="GS13" s="319">
        <f>IF(GS$8&lt;='חובות ונכסים'!$D13,'חובות ונכסים'!$E13,0)</f>
        <v>0</v>
      </c>
      <c r="GT13" s="319">
        <f>IF(GT$8&lt;='חובות ונכסים'!$D13,'חובות ונכסים'!$E13,0)</f>
        <v>0</v>
      </c>
      <c r="GU13" s="319">
        <f>IF(GU$8&lt;='חובות ונכסים'!$D13,'חובות ונכסים'!$E13,0)</f>
        <v>0</v>
      </c>
      <c r="GV13" s="319">
        <f>IF(GV$8&lt;='חובות ונכסים'!$D13,'חובות ונכסים'!$E13,0)</f>
        <v>0</v>
      </c>
      <c r="GW13" s="319">
        <f>IF(GW$8&lt;='חובות ונכסים'!$D13,'חובות ונכסים'!$E13,0)</f>
        <v>0</v>
      </c>
      <c r="GX13" s="319">
        <f>IF(GX$8&lt;='חובות ונכסים'!$D13,'חובות ונכסים'!$E13,0)</f>
        <v>0</v>
      </c>
      <c r="GY13" s="319">
        <f>IF(GY$8&lt;='חובות ונכסים'!$D13,'חובות ונכסים'!$E13,0)</f>
        <v>0</v>
      </c>
      <c r="GZ13" s="319">
        <f>IF(GZ$8&lt;='חובות ונכסים'!$D13,'חובות ונכסים'!$E13,0)</f>
        <v>0</v>
      </c>
      <c r="HA13" s="319">
        <f>IF(HA$8&lt;='חובות ונכסים'!$D13,'חובות ונכסים'!$E13,0)</f>
        <v>0</v>
      </c>
      <c r="HB13" s="319">
        <f>IF(HB$8&lt;='חובות ונכסים'!$D13,'חובות ונכסים'!$E13,0)</f>
        <v>0</v>
      </c>
      <c r="HC13" s="319">
        <f>IF(HC$8&lt;='חובות ונכסים'!$D13,'חובות ונכסים'!$E13,0)</f>
        <v>0</v>
      </c>
      <c r="HD13" s="319">
        <f>IF(HD$8&lt;='חובות ונכסים'!$D13,'חובות ונכסים'!$E13,0)</f>
        <v>0</v>
      </c>
      <c r="HE13" s="319">
        <f>IF(HE$8&lt;='חובות ונכסים'!$D13,'חובות ונכסים'!$E13,0)</f>
        <v>0</v>
      </c>
      <c r="HF13" s="319">
        <f>IF(HF$8&lt;='חובות ונכסים'!$D13,'חובות ונכסים'!$E13,0)</f>
        <v>0</v>
      </c>
      <c r="HG13" s="319">
        <f>IF(HG$8&lt;='חובות ונכסים'!$D13,'חובות ונכסים'!$E13,0)</f>
        <v>0</v>
      </c>
      <c r="HH13" s="319">
        <f>IF(HH$8&lt;='חובות ונכסים'!$D13,'חובות ונכסים'!$E13,0)</f>
        <v>0</v>
      </c>
      <c r="HI13" s="319">
        <f>IF(HI$8&lt;='חובות ונכסים'!$D13,'חובות ונכסים'!$E13,0)</f>
        <v>0</v>
      </c>
      <c r="HJ13" s="319">
        <f>IF(HJ$8&lt;='חובות ונכסים'!$D13,'חובות ונכסים'!$E13,0)</f>
        <v>0</v>
      </c>
      <c r="HK13" s="319">
        <f>IF(HK$8&lt;='חובות ונכסים'!$D13,'חובות ונכסים'!$E13,0)</f>
        <v>0</v>
      </c>
      <c r="HL13" s="319">
        <f>IF(HL$8&lt;='חובות ונכסים'!$D13,'חובות ונכסים'!$E13,0)</f>
        <v>0</v>
      </c>
      <c r="HM13" s="319">
        <f>IF(HM$8&lt;='חובות ונכסים'!$D13,'חובות ונכסים'!$E13,0)</f>
        <v>0</v>
      </c>
      <c r="HN13" s="319">
        <f>IF(HN$8&lt;='חובות ונכסים'!$D13,'חובות ונכסים'!$E13,0)</f>
        <v>0</v>
      </c>
      <c r="HO13" s="319">
        <f>IF(HO$8&lt;='חובות ונכסים'!$D13,'חובות ונכסים'!$E13,0)</f>
        <v>0</v>
      </c>
      <c r="HP13" s="319">
        <f>IF(HP$8&lt;='חובות ונכסים'!$D13,'חובות ונכסים'!$E13,0)</f>
        <v>0</v>
      </c>
      <c r="HQ13" s="319">
        <f>IF(HQ$8&lt;='חובות ונכסים'!$D13,'חובות ונכסים'!$E13,0)</f>
        <v>0</v>
      </c>
      <c r="HR13" s="319">
        <f>IF(HR$8&lt;='חובות ונכסים'!$D13,'חובות ונכסים'!$E13,0)</f>
        <v>0</v>
      </c>
      <c r="HS13" s="319">
        <f>IF(HS$8&lt;='חובות ונכסים'!$D13,'חובות ונכסים'!$E13,0)</f>
        <v>0</v>
      </c>
      <c r="HT13" s="319">
        <f>IF(HT$8&lt;='חובות ונכסים'!$D13,'חובות ונכסים'!$E13,0)</f>
        <v>0</v>
      </c>
      <c r="HU13" s="319">
        <f>IF(HU$8&lt;='חובות ונכסים'!$D13,'חובות ונכסים'!$E13,0)</f>
        <v>0</v>
      </c>
      <c r="HV13" s="319">
        <f>IF(HV$8&lt;='חובות ונכסים'!$D13,'חובות ונכסים'!$E13,0)</f>
        <v>0</v>
      </c>
      <c r="HW13" s="319">
        <f>IF(HW$8&lt;='חובות ונכסים'!$D13,'חובות ונכסים'!$E13,0)</f>
        <v>0</v>
      </c>
      <c r="HX13" s="319">
        <f>IF(HX$8&lt;='חובות ונכסים'!$D13,'חובות ונכסים'!$E13,0)</f>
        <v>0</v>
      </c>
      <c r="HY13" s="319">
        <f>IF(HY$8&lt;='חובות ונכסים'!$D13,'חובות ונכסים'!$E13,0)</f>
        <v>0</v>
      </c>
      <c r="HZ13" s="319">
        <f>IF(HZ$8&lt;='חובות ונכסים'!$D13,'חובות ונכסים'!$E13,0)</f>
        <v>0</v>
      </c>
      <c r="IA13" s="319">
        <f>IF(IA$8&lt;='חובות ונכסים'!$D13,'חובות ונכסים'!$E13,0)</f>
        <v>0</v>
      </c>
      <c r="IB13" s="319">
        <f>IF(IB$8&lt;='חובות ונכסים'!$D13,'חובות ונכסים'!$E13,0)</f>
        <v>0</v>
      </c>
      <c r="IC13" s="319">
        <f>IF(IC$8&lt;='חובות ונכסים'!$D13,'חובות ונכסים'!$E13,0)</f>
        <v>0</v>
      </c>
      <c r="ID13" s="319">
        <f>IF(ID$8&lt;='חובות ונכסים'!$D13,'חובות ונכסים'!$E13,0)</f>
        <v>0</v>
      </c>
      <c r="IE13" s="319">
        <f>IF(IE$8&lt;='חובות ונכסים'!$D13,'חובות ונכסים'!$E13,0)</f>
        <v>0</v>
      </c>
      <c r="IF13" s="319">
        <f>IF(IF$8&lt;='חובות ונכסים'!$D13,'חובות ונכסים'!$E13,0)</f>
        <v>0</v>
      </c>
      <c r="IG13" s="319">
        <f>IF(IG$8&lt;='חובות ונכסים'!$D13,'חובות ונכסים'!$E13,0)</f>
        <v>0</v>
      </c>
      <c r="IH13" s="319">
        <f>IF(IH$8&lt;='חובות ונכסים'!$D13,'חובות ונכסים'!$E13,0)</f>
        <v>0</v>
      </c>
      <c r="II13" s="319">
        <f>IF(II$8&lt;='חובות ונכסים'!$D13,'חובות ונכסים'!$E13,0)</f>
        <v>0</v>
      </c>
      <c r="IJ13" s="319">
        <f>IF(IJ$8&lt;='חובות ונכסים'!$D13,'חובות ונכסים'!$E13,0)</f>
        <v>0</v>
      </c>
      <c r="IK13" s="319">
        <f>IF(IK$8&lt;='חובות ונכסים'!$D13,'חובות ונכסים'!$E13,0)</f>
        <v>0</v>
      </c>
      <c r="IL13" s="319">
        <f>IF(IL$8&lt;='חובות ונכסים'!$D13,'חובות ונכסים'!$E13,0)</f>
        <v>0</v>
      </c>
      <c r="IM13" s="319">
        <f>IF(IM$8&lt;='חובות ונכסים'!$D13,'חובות ונכסים'!$E13,0)</f>
        <v>0</v>
      </c>
      <c r="IN13" s="319">
        <f>IF(IN$8&lt;='חובות ונכסים'!$D13,'חובות ונכסים'!$E13,0)</f>
        <v>0</v>
      </c>
      <c r="IO13" s="319">
        <f>IF(IO$8&lt;='חובות ונכסים'!$D13,'חובות ונכסים'!$E13,0)</f>
        <v>0</v>
      </c>
      <c r="IP13" s="319">
        <f>IF(IP$8&lt;='חובות ונכסים'!$D13,'חובות ונכסים'!$E13,0)</f>
        <v>0</v>
      </c>
      <c r="IQ13" s="319">
        <f>IF(IQ$8&lt;='חובות ונכסים'!$D13,'חובות ונכסים'!$E13,0)</f>
        <v>0</v>
      </c>
      <c r="IR13" s="319">
        <f>IF(IR$8&lt;='חובות ונכסים'!$D13,'חובות ונכסים'!$E13,0)</f>
        <v>0</v>
      </c>
      <c r="IS13" s="319">
        <f>IF(IS$8&lt;='חובות ונכסים'!$D13,'חובות ונכסים'!$E13,0)</f>
        <v>0</v>
      </c>
      <c r="IT13" s="319">
        <f>IF(IT$8&lt;='חובות ונכסים'!$D13,'חובות ונכסים'!$E13,0)</f>
        <v>0</v>
      </c>
      <c r="IU13" s="319">
        <f>IF(IU$8&lt;='חובות ונכסים'!$D13,'חובות ונכסים'!$E13,0)</f>
        <v>0</v>
      </c>
      <c r="IV13" s="319">
        <f>IF(IV$8&lt;='חובות ונכסים'!$D13,'חובות ונכסים'!$E13,0)</f>
        <v>0</v>
      </c>
    </row>
    <row r="14" spans="1:256" ht="15">
      <c r="A14" s="111"/>
      <c r="B14" s="16"/>
      <c r="C14" s="17"/>
      <c r="D14" s="138"/>
      <c r="E14" s="139"/>
      <c r="F14" s="140">
        <f t="shared" si="4"/>
        <v>0</v>
      </c>
      <c r="G14" s="141"/>
      <c r="H14" s="190"/>
      <c r="I14" s="198">
        <f>IF(AND('חובות ונכסים'!$D14&gt;0,'חובות ונכסים'!$E14=0),"יש להגדיר החזר חודשי","")</f>
      </c>
      <c r="J14" s="121"/>
      <c r="K14" s="18"/>
      <c r="S14" s="326">
        <f aca="true" t="shared" si="7" ref="S14:S28">IF(D14="",0,F14)</f>
        <v>0</v>
      </c>
      <c r="T14" s="326">
        <f t="shared" si="6"/>
        <v>0</v>
      </c>
      <c r="U14" s="326">
        <f t="shared" si="5"/>
        <v>0</v>
      </c>
      <c r="V14" s="327"/>
      <c r="W14" s="328"/>
      <c r="X14" s="327"/>
      <c r="Y14" s="329"/>
      <c r="Z14" s="327"/>
      <c r="AA14" s="327"/>
      <c r="AB14" s="330"/>
      <c r="AE14" s="319">
        <f>IF(AF$8&lt;='חובות ונכסים'!$D14,'חובות ונכסים'!$E14,0)</f>
        <v>0</v>
      </c>
      <c r="AF14" s="319">
        <f>IF(AG$8&lt;='חובות ונכסים'!$D14,'חובות ונכסים'!$E14,0)</f>
        <v>0</v>
      </c>
      <c r="AG14" s="319">
        <f>IF(AH$8&lt;='חובות ונכסים'!$D14,'חובות ונכסים'!$E14,0)</f>
        <v>0</v>
      </c>
      <c r="AH14" s="319">
        <f>IF(AI$8&lt;='חובות ונכסים'!$D14,'חובות ונכסים'!$E14,0)</f>
        <v>0</v>
      </c>
      <c r="AI14" s="319">
        <f>IF(AJ$8&lt;='חובות ונכסים'!$D14,'חובות ונכסים'!$E14,0)</f>
        <v>0</v>
      </c>
      <c r="AJ14" s="319">
        <f>IF(AK$8&lt;='חובות ונכסים'!$D14,'חובות ונכסים'!$E14,0)</f>
        <v>0</v>
      </c>
      <c r="AK14" s="319">
        <f>IF(AL$8&lt;='חובות ונכסים'!$D14,'חובות ונכסים'!$E14,0)</f>
        <v>0</v>
      </c>
      <c r="AL14" s="319">
        <f>IF(AM$8&lt;='חובות ונכסים'!$D14,'חובות ונכסים'!$E14,0)</f>
        <v>0</v>
      </c>
      <c r="AM14" s="319">
        <f>IF(AN$8&lt;='חובות ונכסים'!$D14,'חובות ונכסים'!$E14,0)</f>
        <v>0</v>
      </c>
      <c r="AN14" s="319">
        <f>IF(AO$8&lt;='חובות ונכסים'!$D14,'חובות ונכסים'!$E14,0)</f>
        <v>0</v>
      </c>
      <c r="AO14" s="319">
        <f>IF(AP$8&lt;='חובות ונכסים'!$D14,'חובות ונכסים'!$E14,0)</f>
        <v>0</v>
      </c>
      <c r="AP14" s="319">
        <f>IF(AQ$8&lt;='חובות ונכסים'!$D14,'חובות ונכסים'!$E14,0)</f>
        <v>0</v>
      </c>
      <c r="AQ14" s="319">
        <f>IF(AR$8&lt;='חובות ונכסים'!$D14,'חובות ונכסים'!$E14,0)</f>
        <v>0</v>
      </c>
      <c r="AR14" s="319">
        <f>IF(AS$8&lt;='חובות ונכסים'!$D14,'חובות ונכסים'!$E14,0)</f>
        <v>0</v>
      </c>
      <c r="AS14" s="319">
        <f>IF(AT$8&lt;='חובות ונכסים'!$D14,'חובות ונכסים'!$E14,0)</f>
        <v>0</v>
      </c>
      <c r="AT14" s="319">
        <f>IF(AU$8&lt;='חובות ונכסים'!$D14,'חובות ונכסים'!$E14,0)</f>
        <v>0</v>
      </c>
      <c r="AU14" s="319">
        <f>IF(AV$8&lt;='חובות ונכסים'!$D14,'חובות ונכסים'!$E14,0)</f>
        <v>0</v>
      </c>
      <c r="AV14" s="319">
        <f>IF(AW$8&lt;='חובות ונכסים'!$D14,'חובות ונכסים'!$E14,0)</f>
        <v>0</v>
      </c>
      <c r="AW14" s="319">
        <f>IF(AX$8&lt;='חובות ונכסים'!$D14,'חובות ונכסים'!$E14,0)</f>
        <v>0</v>
      </c>
      <c r="AX14" s="319">
        <f>IF(AY$8&lt;='חובות ונכסים'!$D14,'חובות ונכסים'!$E14,0)</f>
        <v>0</v>
      </c>
      <c r="AY14" s="319">
        <f>IF(AZ$8&lt;='חובות ונכסים'!$D14,'חובות ונכסים'!$E14,0)</f>
        <v>0</v>
      </c>
      <c r="AZ14" s="319">
        <f>IF(BA$8&lt;='חובות ונכסים'!$D14,'חובות ונכסים'!$E14,0)</f>
        <v>0</v>
      </c>
      <c r="BA14" s="319">
        <f>IF(BB$8&lt;='חובות ונכסים'!$D14,'חובות ונכסים'!$E14,0)</f>
        <v>0</v>
      </c>
      <c r="BB14" s="319">
        <f>IF(BC$8&lt;='חובות ונכסים'!$D14,'חובות ונכסים'!$E14,0)</f>
        <v>0</v>
      </c>
      <c r="BC14" s="319">
        <f>IF(BD$8&lt;='חובות ונכסים'!$D14,'חובות ונכסים'!$E14,0)</f>
        <v>0</v>
      </c>
      <c r="BD14" s="319">
        <f>IF(BE$8&lt;='חובות ונכסים'!$D14,'חובות ונכסים'!$E14,0)</f>
        <v>0</v>
      </c>
      <c r="BE14" s="319">
        <f>IF(BF$8&lt;='חובות ונכסים'!$D14,'חובות ונכסים'!$E14,0)</f>
        <v>0</v>
      </c>
      <c r="BF14" s="319">
        <f>IF(BG$8&lt;='חובות ונכסים'!$D14,'חובות ונכסים'!$E14,0)</f>
        <v>0</v>
      </c>
      <c r="BG14" s="319">
        <f>IF(BH$8&lt;='חובות ונכסים'!$D14,'חובות ונכסים'!$E14,0)</f>
        <v>0</v>
      </c>
      <c r="BH14" s="319">
        <f>IF(BI$8&lt;='חובות ונכסים'!$D14,'חובות ונכסים'!$E14,0)</f>
        <v>0</v>
      </c>
      <c r="BI14" s="319">
        <f>IF(BJ$8&lt;='חובות ונכסים'!$D14,'חובות ונכסים'!$E14,0)</f>
        <v>0</v>
      </c>
      <c r="BJ14" s="319">
        <f>IF(BK$8&lt;='חובות ונכסים'!$D14,'חובות ונכסים'!$E14,0)</f>
        <v>0</v>
      </c>
      <c r="BK14" s="319">
        <f>IF(BL$8&lt;='חובות ונכסים'!$D14,'חובות ונכסים'!$E14,0)</f>
        <v>0</v>
      </c>
      <c r="BL14" s="319">
        <f>IF(BM$8&lt;='חובות ונכסים'!$D14,'חובות ונכסים'!$E14,0)</f>
        <v>0</v>
      </c>
      <c r="BM14" s="319">
        <f>IF(BN$8&lt;='חובות ונכסים'!$D14,'חובות ונכסים'!$E14,0)</f>
        <v>0</v>
      </c>
      <c r="BN14" s="319">
        <f>IF(BO$8&lt;='חובות ונכסים'!$D14,'חובות ונכסים'!$E14,0)</f>
        <v>0</v>
      </c>
      <c r="BO14" s="319">
        <f>IF(BP$8&lt;='חובות ונכסים'!$D14,'חובות ונכסים'!$E14,0)</f>
        <v>0</v>
      </c>
      <c r="BP14" s="319">
        <f>IF(BQ$8&lt;='חובות ונכסים'!$D14,'חובות ונכסים'!$E14,0)</f>
        <v>0</v>
      </c>
      <c r="BQ14" s="319">
        <f>IF(BR$8&lt;='חובות ונכסים'!$D14,'חובות ונכסים'!$E14,0)</f>
        <v>0</v>
      </c>
      <c r="BR14" s="319">
        <f>IF(BS$8&lt;='חובות ונכסים'!$D14,'חובות ונכסים'!$E14,0)</f>
        <v>0</v>
      </c>
      <c r="BS14" s="319">
        <f>IF(BT$8&lt;='חובות ונכסים'!$D14,'חובות ונכסים'!$E14,0)</f>
        <v>0</v>
      </c>
      <c r="BT14" s="319">
        <f>IF(BU$8&lt;='חובות ונכסים'!$D14,'חובות ונכסים'!$E14,0)</f>
        <v>0</v>
      </c>
      <c r="BU14" s="319">
        <f>IF(BV$8&lt;='חובות ונכסים'!$D14,'חובות ונכסים'!$E14,0)</f>
        <v>0</v>
      </c>
      <c r="BV14" s="319">
        <f>IF(BW$8&lt;='חובות ונכסים'!$D14,'חובות ונכסים'!$E14,0)</f>
        <v>0</v>
      </c>
      <c r="BW14" s="319">
        <f>IF(BX$8&lt;='חובות ונכסים'!$D14,'חובות ונכסים'!$E14,0)</f>
        <v>0</v>
      </c>
      <c r="BX14" s="319">
        <f>IF(BY$8&lt;='חובות ונכסים'!$D14,'חובות ונכסים'!$E14,0)</f>
        <v>0</v>
      </c>
      <c r="BY14" s="319">
        <f>IF(BZ$8&lt;='חובות ונכסים'!$D14,'חובות ונכסים'!$E14,0)</f>
        <v>0</v>
      </c>
      <c r="BZ14" s="319">
        <f>IF(CA$8&lt;='חובות ונכסים'!$D14,'חובות ונכסים'!$E14,0)</f>
        <v>0</v>
      </c>
      <c r="CA14" s="319">
        <f>IF(CB$8&lt;='חובות ונכסים'!$D14,'חובות ונכסים'!$E14,0)</f>
        <v>0</v>
      </c>
      <c r="CB14" s="319">
        <f>IF(CC$8&lt;='חובות ונכסים'!$D14,'חובות ונכסים'!$E14,0)</f>
        <v>0</v>
      </c>
      <c r="CC14" s="319">
        <f>IF(CD$8&lt;='חובות ונכסים'!$D14,'חובות ונכסים'!$E14,0)</f>
        <v>0</v>
      </c>
      <c r="CD14" s="319">
        <f>IF(CE$8&lt;='חובות ונכסים'!$D14,'חובות ונכסים'!$E14,0)</f>
        <v>0</v>
      </c>
      <c r="CE14" s="319">
        <f>IF(CF$8&lt;='חובות ונכסים'!$D14,'חובות ונכסים'!$E14,0)</f>
        <v>0</v>
      </c>
      <c r="CF14" s="319">
        <f>IF(CG$8&lt;='חובות ונכסים'!$D14,'חובות ונכסים'!$E14,0)</f>
        <v>0</v>
      </c>
      <c r="CG14" s="319">
        <f>IF(CH$8&lt;='חובות ונכסים'!$D14,'חובות ונכסים'!$E14,0)</f>
        <v>0</v>
      </c>
      <c r="CH14" s="319">
        <f>IF(CI$8&lt;='חובות ונכסים'!$D14,'חובות ונכסים'!$E14,0)</f>
        <v>0</v>
      </c>
      <c r="CI14" s="319">
        <f>IF(CJ$8&lt;='חובות ונכסים'!$D14,'חובות ונכסים'!$E14,0)</f>
        <v>0</v>
      </c>
      <c r="CJ14" s="319">
        <f>IF(CK$8&lt;='חובות ונכסים'!$D14,'חובות ונכסים'!$E14,0)</f>
        <v>0</v>
      </c>
      <c r="CK14" s="319">
        <f>IF(CL$8&lt;='חובות ונכסים'!$D14,'חובות ונכסים'!$E14,0)</f>
        <v>0</v>
      </c>
      <c r="CL14" s="319">
        <f>IF(CM$8&lt;='חובות ונכסים'!$D14,'חובות ונכסים'!$E14,0)</f>
        <v>0</v>
      </c>
      <c r="CM14" s="319">
        <f>IF(CN$8&lt;='חובות ונכסים'!$D14,'חובות ונכסים'!$E14,0)</f>
        <v>0</v>
      </c>
      <c r="CN14" s="319">
        <f>IF(CO$8&lt;='חובות ונכסים'!$D14,'חובות ונכסים'!$E14,0)</f>
        <v>0</v>
      </c>
      <c r="CO14" s="319">
        <f>IF(CP$8&lt;='חובות ונכסים'!$D14,'חובות ונכסים'!$E14,0)</f>
        <v>0</v>
      </c>
      <c r="CP14" s="319">
        <f>IF(CQ$8&lt;='חובות ונכסים'!$D14,'חובות ונכסים'!$E14,0)</f>
        <v>0</v>
      </c>
      <c r="CQ14" s="319">
        <f>IF(CR$8&lt;='חובות ונכסים'!$D14,'חובות ונכסים'!$E14,0)</f>
        <v>0</v>
      </c>
      <c r="CR14" s="319">
        <f>IF(CS$8&lt;='חובות ונכסים'!$D14,'חובות ונכסים'!$E14,0)</f>
        <v>0</v>
      </c>
      <c r="CS14" s="319">
        <f>IF(CT$8&lt;='חובות ונכסים'!$D14,'חובות ונכסים'!$E14,0)</f>
        <v>0</v>
      </c>
      <c r="CT14" s="319">
        <f>IF(CU$8&lt;='חובות ונכסים'!$D14,'חובות ונכסים'!$E14,0)</f>
        <v>0</v>
      </c>
      <c r="CU14" s="319">
        <f>IF(CV$8&lt;='חובות ונכסים'!$D14,'חובות ונכסים'!$E14,0)</f>
        <v>0</v>
      </c>
      <c r="CV14" s="319">
        <f>IF(CW$8&lt;='חובות ונכסים'!$D14,'חובות ונכסים'!$E14,0)</f>
        <v>0</v>
      </c>
      <c r="CW14" s="319">
        <f>IF(CX$8&lt;='חובות ונכסים'!$D14,'חובות ונכסים'!$E14,0)</f>
        <v>0</v>
      </c>
      <c r="CX14" s="319">
        <f>IF(CY$8&lt;='חובות ונכסים'!$D14,'חובות ונכסים'!$E14,0)</f>
        <v>0</v>
      </c>
      <c r="CY14" s="319">
        <f>IF(CZ$8&lt;='חובות ונכסים'!$D14,'חובות ונכסים'!$E14,0)</f>
        <v>0</v>
      </c>
      <c r="CZ14" s="319">
        <f>IF(DA$8&lt;='חובות ונכסים'!$D14,'חובות ונכסים'!$E14,0)</f>
        <v>0</v>
      </c>
      <c r="DA14" s="319">
        <f>IF(DB$8&lt;='חובות ונכסים'!$D14,'חובות ונכסים'!$E14,0)</f>
        <v>0</v>
      </c>
      <c r="DB14" s="319">
        <f>IF(DC$8&lt;='חובות ונכסים'!$D14,'חובות ונכסים'!$E14,0)</f>
        <v>0</v>
      </c>
      <c r="DC14" s="319">
        <f>IF(DD$8&lt;='חובות ונכסים'!$D14,'חובות ונכסים'!$E14,0)</f>
        <v>0</v>
      </c>
      <c r="DD14" s="319">
        <f>IF(DE$8&lt;='חובות ונכסים'!$D14,'חובות ונכסים'!$E14,0)</f>
        <v>0</v>
      </c>
      <c r="DE14" s="319">
        <f>IF(DF$8&lt;='חובות ונכסים'!$D14,'חובות ונכסים'!$E14,0)</f>
        <v>0</v>
      </c>
      <c r="DF14" s="319">
        <f>IF(DG$8&lt;='חובות ונכסים'!$D14,'חובות ונכסים'!$E14,0)</f>
        <v>0</v>
      </c>
      <c r="DG14" s="319">
        <f>IF(DH$8&lt;='חובות ונכסים'!$D14,'חובות ונכסים'!$E14,0)</f>
        <v>0</v>
      </c>
      <c r="DH14" s="319">
        <f>IF(DI$8&lt;='חובות ונכסים'!$D14,'חובות ונכסים'!$E14,0)</f>
        <v>0</v>
      </c>
      <c r="DI14" s="319">
        <f>IF(DJ$8&lt;='חובות ונכסים'!$D14,'חובות ונכסים'!$E14,0)</f>
        <v>0</v>
      </c>
      <c r="DJ14" s="319">
        <f>IF(DK$8&lt;='חובות ונכסים'!$D14,'חובות ונכסים'!$E14,0)</f>
        <v>0</v>
      </c>
      <c r="DK14" s="319">
        <f>IF(DL$8&lt;='חובות ונכסים'!$D14,'חובות ונכסים'!$E14,0)</f>
        <v>0</v>
      </c>
      <c r="DL14" s="319">
        <f>IF(DM$8&lt;='חובות ונכסים'!$D14,'חובות ונכסים'!$E14,0)</f>
        <v>0</v>
      </c>
      <c r="DM14" s="319">
        <f>IF(DN$8&lt;='חובות ונכסים'!$D14,'חובות ונכסים'!$E14,0)</f>
        <v>0</v>
      </c>
      <c r="DN14" s="319">
        <f>IF(DO$8&lt;='חובות ונכסים'!$D14,'חובות ונכסים'!$E14,0)</f>
        <v>0</v>
      </c>
      <c r="DO14" s="319">
        <f>IF(DP$8&lt;='חובות ונכסים'!$D14,'חובות ונכסים'!$E14,0)</f>
        <v>0</v>
      </c>
      <c r="DP14" s="319">
        <f>IF(DQ$8&lt;='חובות ונכסים'!$D14,'חובות ונכסים'!$E14,0)</f>
        <v>0</v>
      </c>
      <c r="DQ14" s="319">
        <f>IF(DR$8&lt;='חובות ונכסים'!$D14,'חובות ונכסים'!$E14,0)</f>
        <v>0</v>
      </c>
      <c r="DR14" s="319">
        <f>IF(DS$8&lt;='חובות ונכסים'!$D14,'חובות ונכסים'!$E14,0)</f>
        <v>0</v>
      </c>
      <c r="DS14" s="319">
        <f>IF(DT$8&lt;='חובות ונכסים'!$D14,'חובות ונכסים'!$E14,0)</f>
        <v>0</v>
      </c>
      <c r="DT14" s="319">
        <f>IF(DU$8&lt;='חובות ונכסים'!$D14,'חובות ונכסים'!$E14,0)</f>
        <v>0</v>
      </c>
      <c r="DU14" s="319">
        <f>IF(DV$8&lt;='חובות ונכסים'!$D14,'חובות ונכסים'!$E14,0)</f>
        <v>0</v>
      </c>
      <c r="DV14" s="319">
        <f>IF(DW$8&lt;='חובות ונכסים'!$D14,'חובות ונכסים'!$E14,0)</f>
        <v>0</v>
      </c>
      <c r="DW14" s="319">
        <f>IF(DX$8&lt;='חובות ונכסים'!$D14,'חובות ונכסים'!$E14,0)</f>
        <v>0</v>
      </c>
      <c r="DX14" s="319">
        <f>IF(DY$8&lt;='חובות ונכסים'!$D14,'חובות ונכסים'!$E14,0)</f>
        <v>0</v>
      </c>
      <c r="DY14" s="319">
        <f>IF(DZ$8&lt;='חובות ונכסים'!$D14,'חובות ונכסים'!$E14,0)</f>
        <v>0</v>
      </c>
      <c r="DZ14" s="319">
        <f>IF(EA$8&lt;='חובות ונכסים'!$D14,'חובות ונכסים'!$E14,0)</f>
        <v>0</v>
      </c>
      <c r="EA14" s="319">
        <f>IF(EB$8&lt;='חובות ונכסים'!$D14,'חובות ונכסים'!$E14,0)</f>
        <v>0</v>
      </c>
      <c r="EB14" s="319">
        <f>IF(EC$8&lt;='חובות ונכסים'!$D14,'חובות ונכסים'!$E14,0)</f>
        <v>0</v>
      </c>
      <c r="EC14" s="319">
        <f>IF(ED$8&lt;='חובות ונכסים'!$D14,'חובות ונכסים'!$E14,0)</f>
        <v>0</v>
      </c>
      <c r="ED14" s="319">
        <f>IF(EE$8&lt;='חובות ונכסים'!$D14,'חובות ונכסים'!$E14,0)</f>
        <v>0</v>
      </c>
      <c r="EE14" s="319">
        <f>IF(EF$8&lt;='חובות ונכסים'!$D14,'חובות ונכסים'!$E14,0)</f>
        <v>0</v>
      </c>
      <c r="EF14" s="319">
        <f>IF(EG$8&lt;='חובות ונכסים'!$D14,'חובות ונכסים'!$E14,0)</f>
        <v>0</v>
      </c>
      <c r="EG14" s="319">
        <f>IF(EH$8&lt;='חובות ונכסים'!$D14,'חובות ונכסים'!$E14,0)</f>
        <v>0</v>
      </c>
      <c r="EH14" s="319">
        <f>IF(EI$8&lt;='חובות ונכסים'!$D14,'חובות ונכסים'!$E14,0)</f>
        <v>0</v>
      </c>
      <c r="EI14" s="319">
        <f>IF(EJ$8&lt;='חובות ונכסים'!$D14,'חובות ונכסים'!$E14,0)</f>
        <v>0</v>
      </c>
      <c r="EJ14" s="319">
        <f>IF(EK$8&lt;='חובות ונכסים'!$D14,'חובות ונכסים'!$E14,0)</f>
        <v>0</v>
      </c>
      <c r="EK14" s="319">
        <f>IF(EL$8&lt;='חובות ונכסים'!$D14,'חובות ונכסים'!$E14,0)</f>
        <v>0</v>
      </c>
      <c r="EL14" s="319">
        <f>IF(EM$8&lt;='חובות ונכסים'!$D14,'חובות ונכסים'!$E14,0)</f>
        <v>0</v>
      </c>
      <c r="EM14" s="319">
        <f>IF(EN$8&lt;='חובות ונכסים'!$D14,'חובות ונכסים'!$E14,0)</f>
        <v>0</v>
      </c>
      <c r="EN14" s="319">
        <f>IF(EO$8&lt;='חובות ונכסים'!$D14,'חובות ונכסים'!$E14,0)</f>
        <v>0</v>
      </c>
      <c r="EO14" s="319">
        <f>IF(EP$8&lt;='חובות ונכסים'!$D14,'חובות ונכסים'!$E14,0)</f>
        <v>0</v>
      </c>
      <c r="EP14" s="319">
        <f>IF(EQ$8&lt;='חובות ונכסים'!$D14,'חובות ונכסים'!$E14,0)</f>
        <v>0</v>
      </c>
      <c r="EQ14" s="319">
        <f>IF(ER$8&lt;='חובות ונכסים'!$D14,'חובות ונכסים'!$E14,0)</f>
        <v>0</v>
      </c>
      <c r="ER14" s="319">
        <f>IF(ES$8&lt;='חובות ונכסים'!$D14,'חובות ונכסים'!$E14,0)</f>
        <v>0</v>
      </c>
      <c r="ES14" s="319">
        <f>IF(ET$8&lt;='חובות ונכסים'!$D14,'חובות ונכסים'!$E14,0)</f>
        <v>0</v>
      </c>
      <c r="ET14" s="319">
        <f>IF(EU$8&lt;='חובות ונכסים'!$D14,'חובות ונכסים'!$E14,0)</f>
        <v>0</v>
      </c>
      <c r="EU14" s="319">
        <f>IF(EV$8&lt;='חובות ונכסים'!$D14,'חובות ונכסים'!$E14,0)</f>
        <v>0</v>
      </c>
      <c r="EV14" s="319">
        <f>IF(EW$8&lt;='חובות ונכסים'!$D14,'חובות ונכסים'!$E14,0)</f>
        <v>0</v>
      </c>
      <c r="EW14" s="319">
        <f>IF(EX$8&lt;='חובות ונכסים'!$D14,'חובות ונכסים'!$E14,0)</f>
        <v>0</v>
      </c>
      <c r="EX14" s="319">
        <f>IF(EY$8&lt;='חובות ונכסים'!$D14,'חובות ונכסים'!$E14,0)</f>
        <v>0</v>
      </c>
      <c r="EY14" s="319">
        <f>IF(EZ$8&lt;='חובות ונכסים'!$D14,'חובות ונכסים'!$E14,0)</f>
        <v>0</v>
      </c>
      <c r="EZ14" s="319">
        <f>IF(FA$8&lt;='חובות ונכסים'!$D14,'חובות ונכסים'!$E14,0)</f>
        <v>0</v>
      </c>
      <c r="FA14" s="319">
        <f>IF(FB$8&lt;='חובות ונכסים'!$D14,'חובות ונכסים'!$E14,0)</f>
        <v>0</v>
      </c>
      <c r="FB14" s="319">
        <f>IF(FC$8&lt;='חובות ונכסים'!$D14,'חובות ונכסים'!$E14,0)</f>
        <v>0</v>
      </c>
      <c r="FC14" s="319">
        <f>IF(FD$8&lt;='חובות ונכסים'!$D14,'חובות ונכסים'!$E14,0)</f>
        <v>0</v>
      </c>
      <c r="FD14" s="319">
        <f>IF(FE$8&lt;='חובות ונכסים'!$D14,'חובות ונכסים'!$E14,0)</f>
        <v>0</v>
      </c>
      <c r="FE14" s="319">
        <f>IF(FF$8&lt;='חובות ונכסים'!$D14,'חובות ונכסים'!$E14,0)</f>
        <v>0</v>
      </c>
      <c r="FF14" s="319">
        <f>IF(FG$8&lt;='חובות ונכסים'!$D14,'חובות ונכסים'!$E14,0)</f>
        <v>0</v>
      </c>
      <c r="FG14" s="319">
        <f>IF(FH$8&lt;='חובות ונכסים'!$D14,'חובות ונכסים'!$E14,0)</f>
        <v>0</v>
      </c>
      <c r="FH14" s="319">
        <f>IF(FI$8&lt;='חובות ונכסים'!$D14,'חובות ונכסים'!$E14,0)</f>
        <v>0</v>
      </c>
      <c r="FI14" s="319">
        <f>IF(FJ$8&lt;='חובות ונכסים'!$D14,'חובות ונכסים'!$E14,0)</f>
        <v>0</v>
      </c>
      <c r="FJ14" s="319">
        <f>IF(FK$8&lt;='חובות ונכסים'!$D14,'חובות ונכסים'!$E14,0)</f>
        <v>0</v>
      </c>
      <c r="FK14" s="319">
        <f>IF(FL$8&lt;='חובות ונכסים'!$D14,'חובות ונכסים'!$E14,0)</f>
        <v>0</v>
      </c>
      <c r="FL14" s="319">
        <f>IF(FM$8&lt;='חובות ונכסים'!$D14,'חובות ונכסים'!$E14,0)</f>
        <v>0</v>
      </c>
      <c r="FM14" s="319">
        <f>IF(FN$8&lt;='חובות ונכסים'!$D14,'חובות ונכסים'!$E14,0)</f>
        <v>0</v>
      </c>
      <c r="FN14" s="319">
        <f>IF(FO$8&lt;='חובות ונכסים'!$D14,'חובות ונכסים'!$E14,0)</f>
        <v>0</v>
      </c>
      <c r="FO14" s="319">
        <f>IF(FP$8&lt;='חובות ונכסים'!$D14,'חובות ונכסים'!$E14,0)</f>
        <v>0</v>
      </c>
      <c r="FP14" s="319">
        <f>IF(FQ$8&lt;='חובות ונכסים'!$D14,'חובות ונכסים'!$E14,0)</f>
        <v>0</v>
      </c>
      <c r="FQ14" s="319">
        <f>IF(FR$8&lt;='חובות ונכסים'!$D14,'חובות ונכסים'!$E14,0)</f>
        <v>0</v>
      </c>
      <c r="FR14" s="319">
        <f>IF(FS$8&lt;='חובות ונכסים'!$D14,'חובות ונכסים'!$E14,0)</f>
        <v>0</v>
      </c>
      <c r="FS14" s="319">
        <f>IF(FT$8&lt;='חובות ונכסים'!$D14,'חובות ונכסים'!$E14,0)</f>
        <v>0</v>
      </c>
      <c r="FT14" s="319">
        <f>IF(FU$8&lt;='חובות ונכסים'!$D14,'חובות ונכסים'!$E14,0)</f>
        <v>0</v>
      </c>
      <c r="FU14" s="319">
        <f>IF(FV$8&lt;='חובות ונכסים'!$D14,'חובות ונכסים'!$E14,0)</f>
        <v>0</v>
      </c>
      <c r="FV14" s="319">
        <f>IF(FW$8&lt;='חובות ונכסים'!$D14,'חובות ונכסים'!$E14,0)</f>
        <v>0</v>
      </c>
      <c r="FW14" s="319">
        <f>IF(FX$8&lt;='חובות ונכסים'!$D14,'חובות ונכסים'!$E14,0)</f>
        <v>0</v>
      </c>
      <c r="FX14" s="319">
        <f>IF(FY$8&lt;='חובות ונכסים'!$D14,'חובות ונכסים'!$E14,0)</f>
        <v>0</v>
      </c>
      <c r="FY14" s="319">
        <f>IF(FZ$8&lt;='חובות ונכסים'!$D14,'חובות ונכסים'!$E14,0)</f>
        <v>0</v>
      </c>
      <c r="FZ14" s="319">
        <f>IF(GA$8&lt;='חובות ונכסים'!$D14,'חובות ונכסים'!$E14,0)</f>
        <v>0</v>
      </c>
      <c r="GA14" s="319">
        <f>IF(GB$8&lt;='חובות ונכסים'!$D14,'חובות ונכסים'!$E14,0)</f>
        <v>0</v>
      </c>
      <c r="GB14" s="319">
        <f>IF(GC$8&lt;='חובות ונכסים'!$D14,'חובות ונכסים'!$E14,0)</f>
        <v>0</v>
      </c>
      <c r="GC14" s="319">
        <f>IF(GD$8&lt;='חובות ונכסים'!$D14,'חובות ונכסים'!$E14,0)</f>
        <v>0</v>
      </c>
      <c r="GD14" s="319">
        <f>IF(GE$8&lt;='חובות ונכסים'!$D14,'חובות ונכסים'!$E14,0)</f>
        <v>0</v>
      </c>
      <c r="GE14" s="319">
        <f>IF(GF$8&lt;='חובות ונכסים'!$D14,'חובות ונכסים'!$E14,0)</f>
        <v>0</v>
      </c>
      <c r="GF14" s="319">
        <f>IF(GG$8&lt;='חובות ונכסים'!$D14,'חובות ונכסים'!$E14,0)</f>
        <v>0</v>
      </c>
      <c r="GG14" s="319">
        <f>IF(GH$8&lt;='חובות ונכסים'!$D14,'חובות ונכסים'!$E14,0)</f>
        <v>0</v>
      </c>
      <c r="GH14" s="319">
        <f>IF(GI$8&lt;='חובות ונכסים'!$D14,'חובות ונכסים'!$E14,0)</f>
        <v>0</v>
      </c>
      <c r="GI14" s="319">
        <f>IF(GJ$8&lt;='חובות ונכסים'!$D14,'חובות ונכסים'!$E14,0)</f>
        <v>0</v>
      </c>
      <c r="GJ14" s="319">
        <f>IF(GK$8&lt;='חובות ונכסים'!$D14,'חובות ונכסים'!$E14,0)</f>
        <v>0</v>
      </c>
      <c r="GK14" s="319">
        <f>IF(GL$8&lt;='חובות ונכסים'!$D14,'חובות ונכסים'!$E14,0)</f>
        <v>0</v>
      </c>
      <c r="GL14" s="319">
        <f>IF(GM$8&lt;='חובות ונכסים'!$D14,'חובות ונכסים'!$E14,0)</f>
        <v>0</v>
      </c>
      <c r="GM14" s="319">
        <f>IF(GN$8&lt;='חובות ונכסים'!$D14,'חובות ונכסים'!$E14,0)</f>
        <v>0</v>
      </c>
      <c r="GN14" s="319">
        <f>IF(GO$8&lt;='חובות ונכסים'!$D14,'חובות ונכסים'!$E14,0)</f>
        <v>0</v>
      </c>
      <c r="GO14" s="319">
        <f>IF(GP$8&lt;='חובות ונכסים'!$D14,'חובות ונכסים'!$E14,0)</f>
        <v>0</v>
      </c>
      <c r="GP14" s="319">
        <f>IF(GQ$8&lt;='חובות ונכסים'!$D14,'חובות ונכסים'!$E14,0)</f>
        <v>0</v>
      </c>
      <c r="GQ14" s="319">
        <f>IF(GR$8&lt;='חובות ונכסים'!$D14,'חובות ונכסים'!$E14,0)</f>
        <v>0</v>
      </c>
      <c r="GR14" s="319">
        <f>IF(GS$8&lt;='חובות ונכסים'!$D14,'חובות ונכסים'!$E14,0)</f>
        <v>0</v>
      </c>
      <c r="GS14" s="319">
        <f>IF(GT$8&lt;='חובות ונכסים'!$D14,'חובות ונכסים'!$E14,0)</f>
        <v>0</v>
      </c>
      <c r="GT14" s="319">
        <f>IF(GU$8&lt;='חובות ונכסים'!$D14,'חובות ונכסים'!$E14,0)</f>
        <v>0</v>
      </c>
      <c r="GU14" s="319">
        <f>IF(GV$8&lt;='חובות ונכסים'!$D14,'חובות ונכסים'!$E14,0)</f>
        <v>0</v>
      </c>
      <c r="GV14" s="319">
        <f>IF(GW$8&lt;='חובות ונכסים'!$D14,'חובות ונכסים'!$E14,0)</f>
        <v>0</v>
      </c>
      <c r="GW14" s="319">
        <f>IF(GX$8&lt;='חובות ונכסים'!$D14,'חובות ונכסים'!$E14,0)</f>
        <v>0</v>
      </c>
      <c r="GX14" s="319">
        <f>IF(GY$8&lt;='חובות ונכסים'!$D14,'חובות ונכסים'!$E14,0)</f>
        <v>0</v>
      </c>
      <c r="GY14" s="319">
        <f>IF(GZ$8&lt;='חובות ונכסים'!$D14,'חובות ונכסים'!$E14,0)</f>
        <v>0</v>
      </c>
      <c r="GZ14" s="319">
        <f>IF(HA$8&lt;='חובות ונכסים'!$D14,'חובות ונכסים'!$E14,0)</f>
        <v>0</v>
      </c>
      <c r="HA14" s="319">
        <f>IF(HB$8&lt;='חובות ונכסים'!$D14,'חובות ונכסים'!$E14,0)</f>
        <v>0</v>
      </c>
      <c r="HB14" s="319">
        <f>IF(HC$8&lt;='חובות ונכסים'!$D14,'חובות ונכסים'!$E14,0)</f>
        <v>0</v>
      </c>
      <c r="HC14" s="319">
        <f>IF(HD$8&lt;='חובות ונכסים'!$D14,'חובות ונכסים'!$E14,0)</f>
        <v>0</v>
      </c>
      <c r="HD14" s="319">
        <f>IF(HE$8&lt;='חובות ונכסים'!$D14,'חובות ונכסים'!$E14,0)</f>
        <v>0</v>
      </c>
      <c r="HE14" s="319">
        <f>IF(HF$8&lt;='חובות ונכסים'!$D14,'חובות ונכסים'!$E14,0)</f>
        <v>0</v>
      </c>
      <c r="HF14" s="319">
        <f>IF(HG$8&lt;='חובות ונכסים'!$D14,'חובות ונכסים'!$E14,0)</f>
        <v>0</v>
      </c>
      <c r="HG14" s="319">
        <f>IF(HH$8&lt;='חובות ונכסים'!$D14,'חובות ונכסים'!$E14,0)</f>
        <v>0</v>
      </c>
      <c r="HH14" s="319">
        <f>IF(HI$8&lt;='חובות ונכסים'!$D14,'חובות ונכסים'!$E14,0)</f>
        <v>0</v>
      </c>
      <c r="HI14" s="319">
        <f>IF(HJ$8&lt;='חובות ונכסים'!$D14,'חובות ונכסים'!$E14,0)</f>
        <v>0</v>
      </c>
      <c r="HJ14" s="319">
        <f>IF(HK$8&lt;='חובות ונכסים'!$D14,'חובות ונכסים'!$E14,0)</f>
        <v>0</v>
      </c>
      <c r="HK14" s="319">
        <f>IF(HL$8&lt;='חובות ונכסים'!$D14,'חובות ונכסים'!$E14,0)</f>
        <v>0</v>
      </c>
      <c r="HL14" s="319">
        <f>IF(HM$8&lt;='חובות ונכסים'!$D14,'חובות ונכסים'!$E14,0)</f>
        <v>0</v>
      </c>
      <c r="HM14" s="319">
        <f>IF(HN$8&lt;='חובות ונכסים'!$D14,'חובות ונכסים'!$E14,0)</f>
        <v>0</v>
      </c>
      <c r="HN14" s="319">
        <f>IF(HO$8&lt;='חובות ונכסים'!$D14,'חובות ונכסים'!$E14,0)</f>
        <v>0</v>
      </c>
      <c r="HO14" s="319">
        <f>IF(HP$8&lt;='חובות ונכסים'!$D14,'חובות ונכסים'!$E14,0)</f>
        <v>0</v>
      </c>
      <c r="HP14" s="319">
        <f>IF(HQ$8&lt;='חובות ונכסים'!$D14,'חובות ונכסים'!$E14,0)</f>
        <v>0</v>
      </c>
      <c r="HQ14" s="319">
        <f>IF(HR$8&lt;='חובות ונכסים'!$D14,'חובות ונכסים'!$E14,0)</f>
        <v>0</v>
      </c>
      <c r="HR14" s="319">
        <f>IF(HS$8&lt;='חובות ונכסים'!$D14,'חובות ונכסים'!$E14,0)</f>
        <v>0</v>
      </c>
      <c r="HS14" s="319">
        <f>IF(HT$8&lt;='חובות ונכסים'!$D14,'חובות ונכסים'!$E14,0)</f>
        <v>0</v>
      </c>
      <c r="HT14" s="319">
        <f>IF(HU$8&lt;='חובות ונכסים'!$D14,'חובות ונכסים'!$E14,0)</f>
        <v>0</v>
      </c>
      <c r="HU14" s="319">
        <f>IF(HV$8&lt;='חובות ונכסים'!$D14,'חובות ונכסים'!$E14,0)</f>
        <v>0</v>
      </c>
      <c r="HV14" s="319">
        <f>IF(HW$8&lt;='חובות ונכסים'!$D14,'חובות ונכסים'!$E14,0)</f>
        <v>0</v>
      </c>
      <c r="HW14" s="319">
        <f>IF(HX$8&lt;='חובות ונכסים'!$D14,'חובות ונכסים'!$E14,0)</f>
        <v>0</v>
      </c>
      <c r="HX14" s="319">
        <f>IF(HY$8&lt;='חובות ונכסים'!$D14,'חובות ונכסים'!$E14,0)</f>
        <v>0</v>
      </c>
      <c r="HY14" s="319">
        <f>IF(HZ$8&lt;='חובות ונכסים'!$D14,'חובות ונכסים'!$E14,0)</f>
        <v>0</v>
      </c>
      <c r="HZ14" s="319">
        <f>IF(IA$8&lt;='חובות ונכסים'!$D14,'חובות ונכסים'!$E14,0)</f>
        <v>0</v>
      </c>
      <c r="IA14" s="319">
        <f>IF(IB$8&lt;='חובות ונכסים'!$D14,'חובות ונכסים'!$E14,0)</f>
        <v>0</v>
      </c>
      <c r="IB14" s="319">
        <f>IF(IC$8&lt;='חובות ונכסים'!$D14,'חובות ונכסים'!$E14,0)</f>
        <v>0</v>
      </c>
      <c r="IC14" s="319">
        <f>IF(ID$8&lt;='חובות ונכסים'!$D14,'חובות ונכסים'!$E14,0)</f>
        <v>0</v>
      </c>
      <c r="ID14" s="319">
        <f>IF(IE$8&lt;='חובות ונכסים'!$D14,'חובות ונכסים'!$E14,0)</f>
        <v>0</v>
      </c>
      <c r="IE14" s="319">
        <f>IF(IF$8&lt;='חובות ונכסים'!$D14,'חובות ונכסים'!$E14,0)</f>
        <v>0</v>
      </c>
      <c r="IF14" s="319">
        <f>IF(IG$8&lt;='חובות ונכסים'!$D14,'חובות ונכסים'!$E14,0)</f>
        <v>0</v>
      </c>
      <c r="IG14" s="319">
        <f>IF(IH$8&lt;='חובות ונכסים'!$D14,'חובות ונכסים'!$E14,0)</f>
        <v>0</v>
      </c>
      <c r="IH14" s="319">
        <f>IF(II$8&lt;='חובות ונכסים'!$D14,'חובות ונכסים'!$E14,0)</f>
        <v>0</v>
      </c>
      <c r="II14" s="319">
        <f>IF(IJ$8&lt;='חובות ונכסים'!$D14,'חובות ונכסים'!$E14,0)</f>
        <v>0</v>
      </c>
      <c r="IJ14" s="319">
        <f>IF(IK$8&lt;='חובות ונכסים'!$D14,'חובות ונכסים'!$E14,0)</f>
        <v>0</v>
      </c>
      <c r="IK14" s="319">
        <f>IF(IL$8&lt;='חובות ונכסים'!$D14,'חובות ונכסים'!$E14,0)</f>
        <v>0</v>
      </c>
      <c r="IL14" s="319">
        <f>IF(IM$8&lt;='חובות ונכסים'!$D14,'חובות ונכסים'!$E14,0)</f>
        <v>0</v>
      </c>
      <c r="IM14" s="319">
        <f>IF(IN$8&lt;='חובות ונכסים'!$D14,'חובות ונכסים'!$E14,0)</f>
        <v>0</v>
      </c>
      <c r="IN14" s="319">
        <f>IF(IO$8&lt;='חובות ונכסים'!$D14,'חובות ונכסים'!$E14,0)</f>
        <v>0</v>
      </c>
      <c r="IO14" s="319">
        <f>IF(IP$8&lt;='חובות ונכסים'!$D14,'חובות ונכסים'!$E14,0)</f>
        <v>0</v>
      </c>
      <c r="IP14" s="319">
        <f>IF(IQ$8&lt;='חובות ונכסים'!$D14,'חובות ונכסים'!$E14,0)</f>
        <v>0</v>
      </c>
      <c r="IQ14" s="319">
        <f>IF(IR$8&lt;='חובות ונכסים'!$D14,'חובות ונכסים'!$E14,0)</f>
        <v>0</v>
      </c>
      <c r="IR14" s="319">
        <f>IF(IS$8&lt;='חובות ונכסים'!$D14,'חובות ונכסים'!$E14,0)</f>
        <v>0</v>
      </c>
      <c r="IS14" s="319">
        <f>IF(IT$8&lt;='חובות ונכסים'!$D14,'חובות ונכסים'!$E14,0)</f>
        <v>0</v>
      </c>
      <c r="IT14" s="319">
        <f>IF(IU$8&lt;='חובות ונכסים'!$D14,'חובות ונכסים'!$E14,0)</f>
        <v>0</v>
      </c>
      <c r="IU14" s="319">
        <f>IF(IV$8&lt;='חובות ונכסים'!$D14,'חובות ונכסים'!$E14,0)</f>
        <v>0</v>
      </c>
      <c r="IV14" s="319">
        <f>IF(#REF!&lt;='חובות ונכסים'!$D14,'חובות ונכסים'!$E14,0)</f>
        <v>0</v>
      </c>
    </row>
    <row r="15" spans="1:256" ht="15">
      <c r="A15" s="111"/>
      <c r="B15" s="16"/>
      <c r="C15" s="17"/>
      <c r="D15" s="138"/>
      <c r="E15" s="139"/>
      <c r="F15" s="140">
        <f t="shared" si="4"/>
        <v>0</v>
      </c>
      <c r="G15" s="141"/>
      <c r="H15" s="190"/>
      <c r="I15" s="198">
        <f>IF(AND('חובות ונכסים'!$D15&gt;0,'חובות ונכסים'!$E15=0),"יש להגדיר החזר חודשי","")</f>
      </c>
      <c r="J15" s="13"/>
      <c r="K15" s="18"/>
      <c r="S15" s="326">
        <f t="shared" si="7"/>
        <v>0</v>
      </c>
      <c r="T15" s="326">
        <f t="shared" si="6"/>
        <v>0</v>
      </c>
      <c r="U15" s="326">
        <f t="shared" si="5"/>
        <v>0</v>
      </c>
      <c r="V15" s="327"/>
      <c r="W15" s="328"/>
      <c r="X15" s="327"/>
      <c r="Y15" s="329"/>
      <c r="Z15" s="327"/>
      <c r="AA15" s="327"/>
      <c r="AB15" s="330"/>
      <c r="AE15" s="319">
        <f>IF(AF$8&lt;='חובות ונכסים'!$D15,'חובות ונכסים'!$E15,0)</f>
        <v>0</v>
      </c>
      <c r="AF15" s="319">
        <f>IF(AG$8&lt;='חובות ונכסים'!$D15,'חובות ונכסים'!$E15,0)</f>
        <v>0</v>
      </c>
      <c r="AG15" s="319">
        <f>IF(AH$8&lt;='חובות ונכסים'!$D15,'חובות ונכסים'!$E15,0)</f>
        <v>0</v>
      </c>
      <c r="AH15" s="319">
        <f>IF(AI$8&lt;='חובות ונכסים'!$D15,'חובות ונכסים'!$E15,0)</f>
        <v>0</v>
      </c>
      <c r="AI15" s="319">
        <f>IF(AJ$8&lt;='חובות ונכסים'!$D15,'חובות ונכסים'!$E15,0)</f>
        <v>0</v>
      </c>
      <c r="AJ15" s="319">
        <f>IF(AK$8&lt;='חובות ונכסים'!$D15,'חובות ונכסים'!$E15,0)</f>
        <v>0</v>
      </c>
      <c r="AK15" s="319">
        <f>IF(AL$8&lt;='חובות ונכסים'!$D15,'חובות ונכסים'!$E15,0)</f>
        <v>0</v>
      </c>
      <c r="AL15" s="319">
        <f>IF(AM$8&lt;='חובות ונכסים'!$D15,'חובות ונכסים'!$E15,0)</f>
        <v>0</v>
      </c>
      <c r="AM15" s="319">
        <f>IF(AN$8&lt;='חובות ונכסים'!$D15,'חובות ונכסים'!$E15,0)</f>
        <v>0</v>
      </c>
      <c r="AN15" s="319">
        <f>IF(AO$8&lt;='חובות ונכסים'!$D15,'חובות ונכסים'!$E15,0)</f>
        <v>0</v>
      </c>
      <c r="AO15" s="319">
        <f>IF(AP$8&lt;='חובות ונכסים'!$D15,'חובות ונכסים'!$E15,0)</f>
        <v>0</v>
      </c>
      <c r="AP15" s="319">
        <f>IF(AQ$8&lt;='חובות ונכסים'!$D15,'חובות ונכסים'!$E15,0)</f>
        <v>0</v>
      </c>
      <c r="AQ15" s="319">
        <f>IF(AR$8&lt;='חובות ונכסים'!$D15,'חובות ונכסים'!$E15,0)</f>
        <v>0</v>
      </c>
      <c r="AR15" s="319">
        <f>IF(AS$8&lt;='חובות ונכסים'!$D15,'חובות ונכסים'!$E15,0)</f>
        <v>0</v>
      </c>
      <c r="AS15" s="319">
        <f>IF(AT$8&lt;='חובות ונכסים'!$D15,'חובות ונכסים'!$E15,0)</f>
        <v>0</v>
      </c>
      <c r="AT15" s="319">
        <f>IF(AU$8&lt;='חובות ונכסים'!$D15,'חובות ונכסים'!$E15,0)</f>
        <v>0</v>
      </c>
      <c r="AU15" s="319">
        <f>IF(AV$8&lt;='חובות ונכסים'!$D15,'חובות ונכסים'!$E15,0)</f>
        <v>0</v>
      </c>
      <c r="AV15" s="319">
        <f>IF(AW$8&lt;='חובות ונכסים'!$D15,'חובות ונכסים'!$E15,0)</f>
        <v>0</v>
      </c>
      <c r="AW15" s="319">
        <f>IF(AX$8&lt;='חובות ונכסים'!$D15,'חובות ונכסים'!$E15,0)</f>
        <v>0</v>
      </c>
      <c r="AX15" s="319">
        <f>IF(AY$8&lt;='חובות ונכסים'!$D15,'חובות ונכסים'!$E15,0)</f>
        <v>0</v>
      </c>
      <c r="AY15" s="319">
        <f>IF(AZ$8&lt;='חובות ונכסים'!$D15,'חובות ונכסים'!$E15,0)</f>
        <v>0</v>
      </c>
      <c r="AZ15" s="319">
        <f>IF(BA$8&lt;='חובות ונכסים'!$D15,'חובות ונכסים'!$E15,0)</f>
        <v>0</v>
      </c>
      <c r="BA15" s="319">
        <f>IF(BB$8&lt;='חובות ונכסים'!$D15,'חובות ונכסים'!$E15,0)</f>
        <v>0</v>
      </c>
      <c r="BB15" s="319">
        <f>IF(BC$8&lt;='חובות ונכסים'!$D15,'חובות ונכסים'!$E15,0)</f>
        <v>0</v>
      </c>
      <c r="BC15" s="319">
        <f>IF(BD$8&lt;='חובות ונכסים'!$D15,'חובות ונכסים'!$E15,0)</f>
        <v>0</v>
      </c>
      <c r="BD15" s="319">
        <f>IF(BE$8&lt;='חובות ונכסים'!$D15,'חובות ונכסים'!$E15,0)</f>
        <v>0</v>
      </c>
      <c r="BE15" s="319">
        <f>IF(BF$8&lt;='חובות ונכסים'!$D15,'חובות ונכסים'!$E15,0)</f>
        <v>0</v>
      </c>
      <c r="BF15" s="319">
        <f>IF(BG$8&lt;='חובות ונכסים'!$D15,'חובות ונכסים'!$E15,0)</f>
        <v>0</v>
      </c>
      <c r="BG15" s="319">
        <f>IF(BH$8&lt;='חובות ונכסים'!$D15,'חובות ונכסים'!$E15,0)</f>
        <v>0</v>
      </c>
      <c r="BH15" s="319">
        <f>IF(BI$8&lt;='חובות ונכסים'!$D15,'חובות ונכסים'!$E15,0)</f>
        <v>0</v>
      </c>
      <c r="BI15" s="319">
        <f>IF(BJ$8&lt;='חובות ונכסים'!$D15,'חובות ונכסים'!$E15,0)</f>
        <v>0</v>
      </c>
      <c r="BJ15" s="319">
        <f>IF(BK$8&lt;='חובות ונכסים'!$D15,'חובות ונכסים'!$E15,0)</f>
        <v>0</v>
      </c>
      <c r="BK15" s="319">
        <f>IF(BL$8&lt;='חובות ונכסים'!$D15,'חובות ונכסים'!$E15,0)</f>
        <v>0</v>
      </c>
      <c r="BL15" s="319">
        <f>IF(BM$8&lt;='חובות ונכסים'!$D15,'חובות ונכסים'!$E15,0)</f>
        <v>0</v>
      </c>
      <c r="BM15" s="319">
        <f>IF(BN$8&lt;='חובות ונכסים'!$D15,'חובות ונכסים'!$E15,0)</f>
        <v>0</v>
      </c>
      <c r="BN15" s="319">
        <f>IF(BO$8&lt;='חובות ונכסים'!$D15,'חובות ונכסים'!$E15,0)</f>
        <v>0</v>
      </c>
      <c r="BO15" s="319">
        <f>IF(BP$8&lt;='חובות ונכסים'!$D15,'חובות ונכסים'!$E15,0)</f>
        <v>0</v>
      </c>
      <c r="BP15" s="319">
        <f>IF(BQ$8&lt;='חובות ונכסים'!$D15,'חובות ונכסים'!$E15,0)</f>
        <v>0</v>
      </c>
      <c r="BQ15" s="319">
        <f>IF(BR$8&lt;='חובות ונכסים'!$D15,'חובות ונכסים'!$E15,0)</f>
        <v>0</v>
      </c>
      <c r="BR15" s="319">
        <f>IF(BS$8&lt;='חובות ונכסים'!$D15,'חובות ונכסים'!$E15,0)</f>
        <v>0</v>
      </c>
      <c r="BS15" s="319">
        <f>IF(BT$8&lt;='חובות ונכסים'!$D15,'חובות ונכסים'!$E15,0)</f>
        <v>0</v>
      </c>
      <c r="BT15" s="319">
        <f>IF(BU$8&lt;='חובות ונכסים'!$D15,'חובות ונכסים'!$E15,0)</f>
        <v>0</v>
      </c>
      <c r="BU15" s="319">
        <f>IF(BV$8&lt;='חובות ונכסים'!$D15,'חובות ונכסים'!$E15,0)</f>
        <v>0</v>
      </c>
      <c r="BV15" s="319">
        <f>IF(BW$8&lt;='חובות ונכסים'!$D15,'חובות ונכסים'!$E15,0)</f>
        <v>0</v>
      </c>
      <c r="BW15" s="319">
        <f>IF(BX$8&lt;='חובות ונכסים'!$D15,'חובות ונכסים'!$E15,0)</f>
        <v>0</v>
      </c>
      <c r="BX15" s="319">
        <f>IF(BY$8&lt;='חובות ונכסים'!$D15,'חובות ונכסים'!$E15,0)</f>
        <v>0</v>
      </c>
      <c r="BY15" s="319">
        <f>IF(BZ$8&lt;='חובות ונכסים'!$D15,'חובות ונכסים'!$E15,0)</f>
        <v>0</v>
      </c>
      <c r="BZ15" s="319">
        <f>IF(CA$8&lt;='חובות ונכסים'!$D15,'חובות ונכסים'!$E15,0)</f>
        <v>0</v>
      </c>
      <c r="CA15" s="319">
        <f>IF(CB$8&lt;='חובות ונכסים'!$D15,'חובות ונכסים'!$E15,0)</f>
        <v>0</v>
      </c>
      <c r="CB15" s="319">
        <f>IF(CC$8&lt;='חובות ונכסים'!$D15,'חובות ונכסים'!$E15,0)</f>
        <v>0</v>
      </c>
      <c r="CC15" s="319">
        <f>IF(CD$8&lt;='חובות ונכסים'!$D15,'חובות ונכסים'!$E15,0)</f>
        <v>0</v>
      </c>
      <c r="CD15" s="319">
        <f>IF(CE$8&lt;='חובות ונכסים'!$D15,'חובות ונכסים'!$E15,0)</f>
        <v>0</v>
      </c>
      <c r="CE15" s="319">
        <f>IF(CF$8&lt;='חובות ונכסים'!$D15,'חובות ונכסים'!$E15,0)</f>
        <v>0</v>
      </c>
      <c r="CF15" s="319">
        <f>IF(CG$8&lt;='חובות ונכסים'!$D15,'חובות ונכסים'!$E15,0)</f>
        <v>0</v>
      </c>
      <c r="CG15" s="319">
        <f>IF(CH$8&lt;='חובות ונכסים'!$D15,'חובות ונכסים'!$E15,0)</f>
        <v>0</v>
      </c>
      <c r="CH15" s="319">
        <f>IF(CI$8&lt;='חובות ונכסים'!$D15,'חובות ונכסים'!$E15,0)</f>
        <v>0</v>
      </c>
      <c r="CI15" s="319">
        <f>IF(CJ$8&lt;='חובות ונכסים'!$D15,'חובות ונכסים'!$E15,0)</f>
        <v>0</v>
      </c>
      <c r="CJ15" s="319">
        <f>IF(CK$8&lt;='חובות ונכסים'!$D15,'חובות ונכסים'!$E15,0)</f>
        <v>0</v>
      </c>
      <c r="CK15" s="319">
        <f>IF(CL$8&lt;='חובות ונכסים'!$D15,'חובות ונכסים'!$E15,0)</f>
        <v>0</v>
      </c>
      <c r="CL15" s="319">
        <f>IF(CM$8&lt;='חובות ונכסים'!$D15,'חובות ונכסים'!$E15,0)</f>
        <v>0</v>
      </c>
      <c r="CM15" s="319">
        <f>IF(CN$8&lt;='חובות ונכסים'!$D15,'חובות ונכסים'!$E15,0)</f>
        <v>0</v>
      </c>
      <c r="CN15" s="319">
        <f>IF(CO$8&lt;='חובות ונכסים'!$D15,'חובות ונכסים'!$E15,0)</f>
        <v>0</v>
      </c>
      <c r="CO15" s="319">
        <f>IF(CP$8&lt;='חובות ונכסים'!$D15,'חובות ונכסים'!$E15,0)</f>
        <v>0</v>
      </c>
      <c r="CP15" s="319">
        <f>IF(CQ$8&lt;='חובות ונכסים'!$D15,'חובות ונכסים'!$E15,0)</f>
        <v>0</v>
      </c>
      <c r="CQ15" s="319">
        <f>IF(CR$8&lt;='חובות ונכסים'!$D15,'חובות ונכסים'!$E15,0)</f>
        <v>0</v>
      </c>
      <c r="CR15" s="319">
        <f>IF(CS$8&lt;='חובות ונכסים'!$D15,'חובות ונכסים'!$E15,0)</f>
        <v>0</v>
      </c>
      <c r="CS15" s="319">
        <f>IF(CT$8&lt;='חובות ונכסים'!$D15,'חובות ונכסים'!$E15,0)</f>
        <v>0</v>
      </c>
      <c r="CT15" s="319">
        <f>IF(CU$8&lt;='חובות ונכסים'!$D15,'חובות ונכסים'!$E15,0)</f>
        <v>0</v>
      </c>
      <c r="CU15" s="319">
        <f>IF(CV$8&lt;='חובות ונכסים'!$D15,'חובות ונכסים'!$E15,0)</f>
        <v>0</v>
      </c>
      <c r="CV15" s="319">
        <f>IF(CW$8&lt;='חובות ונכסים'!$D15,'חובות ונכסים'!$E15,0)</f>
        <v>0</v>
      </c>
      <c r="CW15" s="319">
        <f>IF(CX$8&lt;='חובות ונכסים'!$D15,'חובות ונכסים'!$E15,0)</f>
        <v>0</v>
      </c>
      <c r="CX15" s="319">
        <f>IF(CY$8&lt;='חובות ונכסים'!$D15,'חובות ונכסים'!$E15,0)</f>
        <v>0</v>
      </c>
      <c r="CY15" s="319">
        <f>IF(CZ$8&lt;='חובות ונכסים'!$D15,'חובות ונכסים'!$E15,0)</f>
        <v>0</v>
      </c>
      <c r="CZ15" s="319">
        <f>IF(DA$8&lt;='חובות ונכסים'!$D15,'חובות ונכסים'!$E15,0)</f>
        <v>0</v>
      </c>
      <c r="DA15" s="319">
        <f>IF(DB$8&lt;='חובות ונכסים'!$D15,'חובות ונכסים'!$E15,0)</f>
        <v>0</v>
      </c>
      <c r="DB15" s="319">
        <f>IF(DC$8&lt;='חובות ונכסים'!$D15,'חובות ונכסים'!$E15,0)</f>
        <v>0</v>
      </c>
      <c r="DC15" s="319">
        <f>IF(DD$8&lt;='חובות ונכסים'!$D15,'חובות ונכסים'!$E15,0)</f>
        <v>0</v>
      </c>
      <c r="DD15" s="319">
        <f>IF(DE$8&lt;='חובות ונכסים'!$D15,'חובות ונכסים'!$E15,0)</f>
        <v>0</v>
      </c>
      <c r="DE15" s="319">
        <f>IF(DF$8&lt;='חובות ונכסים'!$D15,'חובות ונכסים'!$E15,0)</f>
        <v>0</v>
      </c>
      <c r="DF15" s="319">
        <f>IF(DG$8&lt;='חובות ונכסים'!$D15,'חובות ונכסים'!$E15,0)</f>
        <v>0</v>
      </c>
      <c r="DG15" s="319">
        <f>IF(DH$8&lt;='חובות ונכסים'!$D15,'חובות ונכסים'!$E15,0)</f>
        <v>0</v>
      </c>
      <c r="DH15" s="319">
        <f>IF(DI$8&lt;='חובות ונכסים'!$D15,'חובות ונכסים'!$E15,0)</f>
        <v>0</v>
      </c>
      <c r="DI15" s="319">
        <f>IF(DJ$8&lt;='חובות ונכסים'!$D15,'חובות ונכסים'!$E15,0)</f>
        <v>0</v>
      </c>
      <c r="DJ15" s="319">
        <f>IF(DK$8&lt;='חובות ונכסים'!$D15,'חובות ונכסים'!$E15,0)</f>
        <v>0</v>
      </c>
      <c r="DK15" s="319">
        <f>IF(DL$8&lt;='חובות ונכסים'!$D15,'חובות ונכסים'!$E15,0)</f>
        <v>0</v>
      </c>
      <c r="DL15" s="319">
        <f>IF(DM$8&lt;='חובות ונכסים'!$D15,'חובות ונכסים'!$E15,0)</f>
        <v>0</v>
      </c>
      <c r="DM15" s="319">
        <f>IF(DN$8&lt;='חובות ונכסים'!$D15,'חובות ונכסים'!$E15,0)</f>
        <v>0</v>
      </c>
      <c r="DN15" s="319">
        <f>IF(DO$8&lt;='חובות ונכסים'!$D15,'חובות ונכסים'!$E15,0)</f>
        <v>0</v>
      </c>
      <c r="DO15" s="319">
        <f>IF(DP$8&lt;='חובות ונכסים'!$D15,'חובות ונכסים'!$E15,0)</f>
        <v>0</v>
      </c>
      <c r="DP15" s="319">
        <f>IF(DQ$8&lt;='חובות ונכסים'!$D15,'חובות ונכסים'!$E15,0)</f>
        <v>0</v>
      </c>
      <c r="DQ15" s="319">
        <f>IF(DR$8&lt;='חובות ונכסים'!$D15,'חובות ונכסים'!$E15,0)</f>
        <v>0</v>
      </c>
      <c r="DR15" s="319">
        <f>IF(DS$8&lt;='חובות ונכסים'!$D15,'חובות ונכסים'!$E15,0)</f>
        <v>0</v>
      </c>
      <c r="DS15" s="319">
        <f>IF(DT$8&lt;='חובות ונכסים'!$D15,'חובות ונכסים'!$E15,0)</f>
        <v>0</v>
      </c>
      <c r="DT15" s="319">
        <f>IF(DU$8&lt;='חובות ונכסים'!$D15,'חובות ונכסים'!$E15,0)</f>
        <v>0</v>
      </c>
      <c r="DU15" s="319">
        <f>IF(DV$8&lt;='חובות ונכסים'!$D15,'חובות ונכסים'!$E15,0)</f>
        <v>0</v>
      </c>
      <c r="DV15" s="319">
        <f>IF(DW$8&lt;='חובות ונכסים'!$D15,'חובות ונכסים'!$E15,0)</f>
        <v>0</v>
      </c>
      <c r="DW15" s="319">
        <f>IF(DX$8&lt;='חובות ונכסים'!$D15,'חובות ונכסים'!$E15,0)</f>
        <v>0</v>
      </c>
      <c r="DX15" s="319">
        <f>IF(DY$8&lt;='חובות ונכסים'!$D15,'חובות ונכסים'!$E15,0)</f>
        <v>0</v>
      </c>
      <c r="DY15" s="319">
        <f>IF(DZ$8&lt;='חובות ונכסים'!$D15,'חובות ונכסים'!$E15,0)</f>
        <v>0</v>
      </c>
      <c r="DZ15" s="319">
        <f>IF(EA$8&lt;='חובות ונכסים'!$D15,'חובות ונכסים'!$E15,0)</f>
        <v>0</v>
      </c>
      <c r="EA15" s="319">
        <f>IF(EB$8&lt;='חובות ונכסים'!$D15,'חובות ונכסים'!$E15,0)</f>
        <v>0</v>
      </c>
      <c r="EB15" s="319">
        <f>IF(EC$8&lt;='חובות ונכסים'!$D15,'חובות ונכסים'!$E15,0)</f>
        <v>0</v>
      </c>
      <c r="EC15" s="319">
        <f>IF(ED$8&lt;='חובות ונכסים'!$D15,'חובות ונכסים'!$E15,0)</f>
        <v>0</v>
      </c>
      <c r="ED15" s="319">
        <f>IF(EE$8&lt;='חובות ונכסים'!$D15,'חובות ונכסים'!$E15,0)</f>
        <v>0</v>
      </c>
      <c r="EE15" s="319">
        <f>IF(EF$8&lt;='חובות ונכסים'!$D15,'חובות ונכסים'!$E15,0)</f>
        <v>0</v>
      </c>
      <c r="EF15" s="319">
        <f>IF(EG$8&lt;='חובות ונכסים'!$D15,'חובות ונכסים'!$E15,0)</f>
        <v>0</v>
      </c>
      <c r="EG15" s="319">
        <f>IF(EH$8&lt;='חובות ונכסים'!$D15,'חובות ונכסים'!$E15,0)</f>
        <v>0</v>
      </c>
      <c r="EH15" s="319">
        <f>IF(EI$8&lt;='חובות ונכסים'!$D15,'חובות ונכסים'!$E15,0)</f>
        <v>0</v>
      </c>
      <c r="EI15" s="319">
        <f>IF(EJ$8&lt;='חובות ונכסים'!$D15,'חובות ונכסים'!$E15,0)</f>
        <v>0</v>
      </c>
      <c r="EJ15" s="319">
        <f>IF(EK$8&lt;='חובות ונכסים'!$D15,'חובות ונכסים'!$E15,0)</f>
        <v>0</v>
      </c>
      <c r="EK15" s="319">
        <f>IF(EL$8&lt;='חובות ונכסים'!$D15,'חובות ונכסים'!$E15,0)</f>
        <v>0</v>
      </c>
      <c r="EL15" s="319">
        <f>IF(EM$8&lt;='חובות ונכסים'!$D15,'חובות ונכסים'!$E15,0)</f>
        <v>0</v>
      </c>
      <c r="EM15" s="319">
        <f>IF(EN$8&lt;='חובות ונכסים'!$D15,'חובות ונכסים'!$E15,0)</f>
        <v>0</v>
      </c>
      <c r="EN15" s="319">
        <f>IF(EO$8&lt;='חובות ונכסים'!$D15,'חובות ונכסים'!$E15,0)</f>
        <v>0</v>
      </c>
      <c r="EO15" s="319">
        <f>IF(EP$8&lt;='חובות ונכסים'!$D15,'חובות ונכסים'!$E15,0)</f>
        <v>0</v>
      </c>
      <c r="EP15" s="319">
        <f>IF(EQ$8&lt;='חובות ונכסים'!$D15,'חובות ונכסים'!$E15,0)</f>
        <v>0</v>
      </c>
      <c r="EQ15" s="319">
        <f>IF(ER$8&lt;='חובות ונכסים'!$D15,'חובות ונכסים'!$E15,0)</f>
        <v>0</v>
      </c>
      <c r="ER15" s="319">
        <f>IF(ES$8&lt;='חובות ונכסים'!$D15,'חובות ונכסים'!$E15,0)</f>
        <v>0</v>
      </c>
      <c r="ES15" s="319">
        <f>IF(ET$8&lt;='חובות ונכסים'!$D15,'חובות ונכסים'!$E15,0)</f>
        <v>0</v>
      </c>
      <c r="ET15" s="319">
        <f>IF(EU$8&lt;='חובות ונכסים'!$D15,'חובות ונכסים'!$E15,0)</f>
        <v>0</v>
      </c>
      <c r="EU15" s="319">
        <f>IF(EV$8&lt;='חובות ונכסים'!$D15,'חובות ונכסים'!$E15,0)</f>
        <v>0</v>
      </c>
      <c r="EV15" s="319">
        <f>IF(EW$8&lt;='חובות ונכסים'!$D15,'חובות ונכסים'!$E15,0)</f>
        <v>0</v>
      </c>
      <c r="EW15" s="319">
        <f>IF(EX$8&lt;='חובות ונכסים'!$D15,'חובות ונכסים'!$E15,0)</f>
        <v>0</v>
      </c>
      <c r="EX15" s="319">
        <f>IF(EY$8&lt;='חובות ונכסים'!$D15,'חובות ונכסים'!$E15,0)</f>
        <v>0</v>
      </c>
      <c r="EY15" s="319">
        <f>IF(EZ$8&lt;='חובות ונכסים'!$D15,'חובות ונכסים'!$E15,0)</f>
        <v>0</v>
      </c>
      <c r="EZ15" s="319">
        <f>IF(FA$8&lt;='חובות ונכסים'!$D15,'חובות ונכסים'!$E15,0)</f>
        <v>0</v>
      </c>
      <c r="FA15" s="319">
        <f>IF(FB$8&lt;='חובות ונכסים'!$D15,'חובות ונכסים'!$E15,0)</f>
        <v>0</v>
      </c>
      <c r="FB15" s="319">
        <f>IF(FC$8&lt;='חובות ונכסים'!$D15,'חובות ונכסים'!$E15,0)</f>
        <v>0</v>
      </c>
      <c r="FC15" s="319">
        <f>IF(FD$8&lt;='חובות ונכסים'!$D15,'חובות ונכסים'!$E15,0)</f>
        <v>0</v>
      </c>
      <c r="FD15" s="319">
        <f>IF(FE$8&lt;='חובות ונכסים'!$D15,'חובות ונכסים'!$E15,0)</f>
        <v>0</v>
      </c>
      <c r="FE15" s="319">
        <f>IF(FF$8&lt;='חובות ונכסים'!$D15,'חובות ונכסים'!$E15,0)</f>
        <v>0</v>
      </c>
      <c r="FF15" s="319">
        <f>IF(FG$8&lt;='חובות ונכסים'!$D15,'חובות ונכסים'!$E15,0)</f>
        <v>0</v>
      </c>
      <c r="FG15" s="319">
        <f>IF(FH$8&lt;='חובות ונכסים'!$D15,'חובות ונכסים'!$E15,0)</f>
        <v>0</v>
      </c>
      <c r="FH15" s="319">
        <f>IF(FI$8&lt;='חובות ונכסים'!$D15,'חובות ונכסים'!$E15,0)</f>
        <v>0</v>
      </c>
      <c r="FI15" s="319">
        <f>IF(FJ$8&lt;='חובות ונכסים'!$D15,'חובות ונכסים'!$E15,0)</f>
        <v>0</v>
      </c>
      <c r="FJ15" s="319">
        <f>IF(FK$8&lt;='חובות ונכסים'!$D15,'חובות ונכסים'!$E15,0)</f>
        <v>0</v>
      </c>
      <c r="FK15" s="319">
        <f>IF(FL$8&lt;='חובות ונכסים'!$D15,'חובות ונכסים'!$E15,0)</f>
        <v>0</v>
      </c>
      <c r="FL15" s="319">
        <f>IF(FM$8&lt;='חובות ונכסים'!$D15,'חובות ונכסים'!$E15,0)</f>
        <v>0</v>
      </c>
      <c r="FM15" s="319">
        <f>IF(FN$8&lt;='חובות ונכסים'!$D15,'חובות ונכסים'!$E15,0)</f>
        <v>0</v>
      </c>
      <c r="FN15" s="319">
        <f>IF(FO$8&lt;='חובות ונכסים'!$D15,'חובות ונכסים'!$E15,0)</f>
        <v>0</v>
      </c>
      <c r="FO15" s="319">
        <f>IF(FP$8&lt;='חובות ונכסים'!$D15,'חובות ונכסים'!$E15,0)</f>
        <v>0</v>
      </c>
      <c r="FP15" s="319">
        <f>IF(FQ$8&lt;='חובות ונכסים'!$D15,'חובות ונכסים'!$E15,0)</f>
        <v>0</v>
      </c>
      <c r="FQ15" s="319">
        <f>IF(FR$8&lt;='חובות ונכסים'!$D15,'חובות ונכסים'!$E15,0)</f>
        <v>0</v>
      </c>
      <c r="FR15" s="319">
        <f>IF(FS$8&lt;='חובות ונכסים'!$D15,'חובות ונכסים'!$E15,0)</f>
        <v>0</v>
      </c>
      <c r="FS15" s="319">
        <f>IF(FT$8&lt;='חובות ונכסים'!$D15,'חובות ונכסים'!$E15,0)</f>
        <v>0</v>
      </c>
      <c r="FT15" s="319">
        <f>IF(FU$8&lt;='חובות ונכסים'!$D15,'חובות ונכסים'!$E15,0)</f>
        <v>0</v>
      </c>
      <c r="FU15" s="319">
        <f>IF(FV$8&lt;='חובות ונכסים'!$D15,'חובות ונכסים'!$E15,0)</f>
        <v>0</v>
      </c>
      <c r="FV15" s="319">
        <f>IF(FW$8&lt;='חובות ונכסים'!$D15,'חובות ונכסים'!$E15,0)</f>
        <v>0</v>
      </c>
      <c r="FW15" s="319">
        <f>IF(FX$8&lt;='חובות ונכסים'!$D15,'חובות ונכסים'!$E15,0)</f>
        <v>0</v>
      </c>
      <c r="FX15" s="319">
        <f>IF(FY$8&lt;='חובות ונכסים'!$D15,'חובות ונכסים'!$E15,0)</f>
        <v>0</v>
      </c>
      <c r="FY15" s="319">
        <f>IF(FZ$8&lt;='חובות ונכסים'!$D15,'חובות ונכסים'!$E15,0)</f>
        <v>0</v>
      </c>
      <c r="FZ15" s="319">
        <f>IF(GA$8&lt;='חובות ונכסים'!$D15,'חובות ונכסים'!$E15,0)</f>
        <v>0</v>
      </c>
      <c r="GA15" s="319">
        <f>IF(GB$8&lt;='חובות ונכסים'!$D15,'חובות ונכסים'!$E15,0)</f>
        <v>0</v>
      </c>
      <c r="GB15" s="319">
        <f>IF(GC$8&lt;='חובות ונכסים'!$D15,'חובות ונכסים'!$E15,0)</f>
        <v>0</v>
      </c>
      <c r="GC15" s="319">
        <f>IF(GD$8&lt;='חובות ונכסים'!$D15,'חובות ונכסים'!$E15,0)</f>
        <v>0</v>
      </c>
      <c r="GD15" s="319">
        <f>IF(GE$8&lt;='חובות ונכסים'!$D15,'חובות ונכסים'!$E15,0)</f>
        <v>0</v>
      </c>
      <c r="GE15" s="319">
        <f>IF(GF$8&lt;='חובות ונכסים'!$D15,'חובות ונכסים'!$E15,0)</f>
        <v>0</v>
      </c>
      <c r="GF15" s="319">
        <f>IF(GG$8&lt;='חובות ונכסים'!$D15,'חובות ונכסים'!$E15,0)</f>
        <v>0</v>
      </c>
      <c r="GG15" s="319">
        <f>IF(GH$8&lt;='חובות ונכסים'!$D15,'חובות ונכסים'!$E15,0)</f>
        <v>0</v>
      </c>
      <c r="GH15" s="319">
        <f>IF(GI$8&lt;='חובות ונכסים'!$D15,'חובות ונכסים'!$E15,0)</f>
        <v>0</v>
      </c>
      <c r="GI15" s="319">
        <f>IF(GJ$8&lt;='חובות ונכסים'!$D15,'חובות ונכסים'!$E15,0)</f>
        <v>0</v>
      </c>
      <c r="GJ15" s="319">
        <f>IF(GK$8&lt;='חובות ונכסים'!$D15,'חובות ונכסים'!$E15,0)</f>
        <v>0</v>
      </c>
      <c r="GK15" s="319">
        <f>IF(GL$8&lt;='חובות ונכסים'!$D15,'חובות ונכסים'!$E15,0)</f>
        <v>0</v>
      </c>
      <c r="GL15" s="319">
        <f>IF(GM$8&lt;='חובות ונכסים'!$D15,'חובות ונכסים'!$E15,0)</f>
        <v>0</v>
      </c>
      <c r="GM15" s="319">
        <f>IF(GN$8&lt;='חובות ונכסים'!$D15,'חובות ונכסים'!$E15,0)</f>
        <v>0</v>
      </c>
      <c r="GN15" s="319">
        <f>IF(GO$8&lt;='חובות ונכסים'!$D15,'חובות ונכסים'!$E15,0)</f>
        <v>0</v>
      </c>
      <c r="GO15" s="319">
        <f>IF(GP$8&lt;='חובות ונכסים'!$D15,'חובות ונכסים'!$E15,0)</f>
        <v>0</v>
      </c>
      <c r="GP15" s="319">
        <f>IF(GQ$8&lt;='חובות ונכסים'!$D15,'חובות ונכסים'!$E15,0)</f>
        <v>0</v>
      </c>
      <c r="GQ15" s="319">
        <f>IF(GR$8&lt;='חובות ונכסים'!$D15,'חובות ונכסים'!$E15,0)</f>
        <v>0</v>
      </c>
      <c r="GR15" s="319">
        <f>IF(GS$8&lt;='חובות ונכסים'!$D15,'חובות ונכסים'!$E15,0)</f>
        <v>0</v>
      </c>
      <c r="GS15" s="319">
        <f>IF(GT$8&lt;='חובות ונכסים'!$D15,'חובות ונכסים'!$E15,0)</f>
        <v>0</v>
      </c>
      <c r="GT15" s="319">
        <f>IF(GU$8&lt;='חובות ונכסים'!$D15,'חובות ונכסים'!$E15,0)</f>
        <v>0</v>
      </c>
      <c r="GU15" s="319">
        <f>IF(GV$8&lt;='חובות ונכסים'!$D15,'חובות ונכסים'!$E15,0)</f>
        <v>0</v>
      </c>
      <c r="GV15" s="319">
        <f>IF(GW$8&lt;='חובות ונכסים'!$D15,'חובות ונכסים'!$E15,0)</f>
        <v>0</v>
      </c>
      <c r="GW15" s="319">
        <f>IF(GX$8&lt;='חובות ונכסים'!$D15,'חובות ונכסים'!$E15,0)</f>
        <v>0</v>
      </c>
      <c r="GX15" s="319">
        <f>IF(GY$8&lt;='חובות ונכסים'!$D15,'חובות ונכסים'!$E15,0)</f>
        <v>0</v>
      </c>
      <c r="GY15" s="319">
        <f>IF(GZ$8&lt;='חובות ונכסים'!$D15,'חובות ונכסים'!$E15,0)</f>
        <v>0</v>
      </c>
      <c r="GZ15" s="319">
        <f>IF(HA$8&lt;='חובות ונכסים'!$D15,'חובות ונכסים'!$E15,0)</f>
        <v>0</v>
      </c>
      <c r="HA15" s="319">
        <f>IF(HB$8&lt;='חובות ונכסים'!$D15,'חובות ונכסים'!$E15,0)</f>
        <v>0</v>
      </c>
      <c r="HB15" s="319">
        <f>IF(HC$8&lt;='חובות ונכסים'!$D15,'חובות ונכסים'!$E15,0)</f>
        <v>0</v>
      </c>
      <c r="HC15" s="319">
        <f>IF(HD$8&lt;='חובות ונכסים'!$D15,'חובות ונכסים'!$E15,0)</f>
        <v>0</v>
      </c>
      <c r="HD15" s="319">
        <f>IF(HE$8&lt;='חובות ונכסים'!$D15,'חובות ונכסים'!$E15,0)</f>
        <v>0</v>
      </c>
      <c r="HE15" s="319">
        <f>IF(HF$8&lt;='חובות ונכסים'!$D15,'חובות ונכסים'!$E15,0)</f>
        <v>0</v>
      </c>
      <c r="HF15" s="319">
        <f>IF(HG$8&lt;='חובות ונכסים'!$D15,'חובות ונכסים'!$E15,0)</f>
        <v>0</v>
      </c>
      <c r="HG15" s="319">
        <f>IF(HH$8&lt;='חובות ונכסים'!$D15,'חובות ונכסים'!$E15,0)</f>
        <v>0</v>
      </c>
      <c r="HH15" s="319">
        <f>IF(HI$8&lt;='חובות ונכסים'!$D15,'חובות ונכסים'!$E15,0)</f>
        <v>0</v>
      </c>
      <c r="HI15" s="319">
        <f>IF(HJ$8&lt;='חובות ונכסים'!$D15,'חובות ונכסים'!$E15,0)</f>
        <v>0</v>
      </c>
      <c r="HJ15" s="319">
        <f>IF(HK$8&lt;='חובות ונכסים'!$D15,'חובות ונכסים'!$E15,0)</f>
        <v>0</v>
      </c>
      <c r="HK15" s="319">
        <f>IF(HL$8&lt;='חובות ונכסים'!$D15,'חובות ונכסים'!$E15,0)</f>
        <v>0</v>
      </c>
      <c r="HL15" s="319">
        <f>IF(HM$8&lt;='חובות ונכסים'!$D15,'חובות ונכסים'!$E15,0)</f>
        <v>0</v>
      </c>
      <c r="HM15" s="319">
        <f>IF(HN$8&lt;='חובות ונכסים'!$D15,'חובות ונכסים'!$E15,0)</f>
        <v>0</v>
      </c>
      <c r="HN15" s="319">
        <f>IF(HO$8&lt;='חובות ונכסים'!$D15,'חובות ונכסים'!$E15,0)</f>
        <v>0</v>
      </c>
      <c r="HO15" s="319">
        <f>IF(HP$8&lt;='חובות ונכסים'!$D15,'חובות ונכסים'!$E15,0)</f>
        <v>0</v>
      </c>
      <c r="HP15" s="319">
        <f>IF(HQ$8&lt;='חובות ונכסים'!$D15,'חובות ונכסים'!$E15,0)</f>
        <v>0</v>
      </c>
      <c r="HQ15" s="319">
        <f>IF(HR$8&lt;='חובות ונכסים'!$D15,'חובות ונכסים'!$E15,0)</f>
        <v>0</v>
      </c>
      <c r="HR15" s="319">
        <f>IF(HS$8&lt;='חובות ונכסים'!$D15,'חובות ונכסים'!$E15,0)</f>
        <v>0</v>
      </c>
      <c r="HS15" s="319">
        <f>IF(HT$8&lt;='חובות ונכסים'!$D15,'חובות ונכסים'!$E15,0)</f>
        <v>0</v>
      </c>
      <c r="HT15" s="319">
        <f>IF(HU$8&lt;='חובות ונכסים'!$D15,'חובות ונכסים'!$E15,0)</f>
        <v>0</v>
      </c>
      <c r="HU15" s="319">
        <f>IF(HV$8&lt;='חובות ונכסים'!$D15,'חובות ונכסים'!$E15,0)</f>
        <v>0</v>
      </c>
      <c r="HV15" s="319">
        <f>IF(HW$8&lt;='חובות ונכסים'!$D15,'חובות ונכסים'!$E15,0)</f>
        <v>0</v>
      </c>
      <c r="HW15" s="319">
        <f>IF(HX$8&lt;='חובות ונכסים'!$D15,'חובות ונכסים'!$E15,0)</f>
        <v>0</v>
      </c>
      <c r="HX15" s="319">
        <f>IF(HY$8&lt;='חובות ונכסים'!$D15,'חובות ונכסים'!$E15,0)</f>
        <v>0</v>
      </c>
      <c r="HY15" s="319">
        <f>IF(HZ$8&lt;='חובות ונכסים'!$D15,'חובות ונכסים'!$E15,0)</f>
        <v>0</v>
      </c>
      <c r="HZ15" s="319">
        <f>IF(IA$8&lt;='חובות ונכסים'!$D15,'חובות ונכסים'!$E15,0)</f>
        <v>0</v>
      </c>
      <c r="IA15" s="319">
        <f>IF(IB$8&lt;='חובות ונכסים'!$D15,'חובות ונכסים'!$E15,0)</f>
        <v>0</v>
      </c>
      <c r="IB15" s="319">
        <f>IF(IC$8&lt;='חובות ונכסים'!$D15,'חובות ונכסים'!$E15,0)</f>
        <v>0</v>
      </c>
      <c r="IC15" s="319">
        <f>IF(ID$8&lt;='חובות ונכסים'!$D15,'חובות ונכסים'!$E15,0)</f>
        <v>0</v>
      </c>
      <c r="ID15" s="319">
        <f>IF(IE$8&lt;='חובות ונכסים'!$D15,'חובות ונכסים'!$E15,0)</f>
        <v>0</v>
      </c>
      <c r="IE15" s="319">
        <f>IF(IF$8&lt;='חובות ונכסים'!$D15,'חובות ונכסים'!$E15,0)</f>
        <v>0</v>
      </c>
      <c r="IF15" s="319">
        <f>IF(IG$8&lt;='חובות ונכסים'!$D15,'חובות ונכסים'!$E15,0)</f>
        <v>0</v>
      </c>
      <c r="IG15" s="319">
        <f>IF(IH$8&lt;='חובות ונכסים'!$D15,'חובות ונכסים'!$E15,0)</f>
        <v>0</v>
      </c>
      <c r="IH15" s="319">
        <f>IF(II$8&lt;='חובות ונכסים'!$D15,'חובות ונכסים'!$E15,0)</f>
        <v>0</v>
      </c>
      <c r="II15" s="319">
        <f>IF(IJ$8&lt;='חובות ונכסים'!$D15,'חובות ונכסים'!$E15,0)</f>
        <v>0</v>
      </c>
      <c r="IJ15" s="319">
        <f>IF(IK$8&lt;='חובות ונכסים'!$D15,'חובות ונכסים'!$E15,0)</f>
        <v>0</v>
      </c>
      <c r="IK15" s="319">
        <f>IF(IL$8&lt;='חובות ונכסים'!$D15,'חובות ונכסים'!$E15,0)</f>
        <v>0</v>
      </c>
      <c r="IL15" s="319">
        <f>IF(IM$8&lt;='חובות ונכסים'!$D15,'חובות ונכסים'!$E15,0)</f>
        <v>0</v>
      </c>
      <c r="IM15" s="319">
        <f>IF(IN$8&lt;='חובות ונכסים'!$D15,'חובות ונכסים'!$E15,0)</f>
        <v>0</v>
      </c>
      <c r="IN15" s="319">
        <f>IF(IO$8&lt;='חובות ונכסים'!$D15,'חובות ונכסים'!$E15,0)</f>
        <v>0</v>
      </c>
      <c r="IO15" s="319">
        <f>IF(IP$8&lt;='חובות ונכסים'!$D15,'חובות ונכסים'!$E15,0)</f>
        <v>0</v>
      </c>
      <c r="IP15" s="319">
        <f>IF(IQ$8&lt;='חובות ונכסים'!$D15,'חובות ונכסים'!$E15,0)</f>
        <v>0</v>
      </c>
      <c r="IQ15" s="319">
        <f>IF(IR$8&lt;='חובות ונכסים'!$D15,'חובות ונכסים'!$E15,0)</f>
        <v>0</v>
      </c>
      <c r="IR15" s="319">
        <f>IF(IS$8&lt;='חובות ונכסים'!$D15,'חובות ונכסים'!$E15,0)</f>
        <v>0</v>
      </c>
      <c r="IS15" s="319">
        <f>IF(IT$8&lt;='חובות ונכסים'!$D15,'חובות ונכסים'!$E15,0)</f>
        <v>0</v>
      </c>
      <c r="IT15" s="319">
        <f>IF(IU$8&lt;='חובות ונכסים'!$D15,'חובות ונכסים'!$E15,0)</f>
        <v>0</v>
      </c>
      <c r="IU15" s="319">
        <f>IF(IV$8&lt;='חובות ונכסים'!$D15,'חובות ונכסים'!$E15,0)</f>
        <v>0</v>
      </c>
      <c r="IV15" s="319">
        <f>IF(#REF!&lt;='חובות ונכסים'!$D15,'חובות ונכסים'!$E15,0)</f>
        <v>0</v>
      </c>
    </row>
    <row r="16" spans="1:256" ht="15">
      <c r="A16" s="111"/>
      <c r="B16" s="16"/>
      <c r="C16" s="17"/>
      <c r="D16" s="138"/>
      <c r="E16" s="139"/>
      <c r="F16" s="140">
        <f t="shared" si="4"/>
        <v>0</v>
      </c>
      <c r="G16" s="141"/>
      <c r="H16" s="190"/>
      <c r="I16" s="198">
        <f>IF(AND('חובות ונכסים'!$D16&gt;0,'חובות ונכסים'!$E16=0),"יש להגדיר החזר חודשי","")</f>
      </c>
      <c r="J16" s="13"/>
      <c r="K16" s="18"/>
      <c r="S16" s="326">
        <f t="shared" si="7"/>
        <v>0</v>
      </c>
      <c r="T16" s="326">
        <f t="shared" si="6"/>
        <v>0</v>
      </c>
      <c r="U16" s="326">
        <f t="shared" si="5"/>
        <v>0</v>
      </c>
      <c r="V16" s="327"/>
      <c r="W16" s="328"/>
      <c r="X16" s="327"/>
      <c r="Y16" s="329"/>
      <c r="Z16" s="327"/>
      <c r="AA16" s="327"/>
      <c r="AB16" s="330"/>
      <c r="AE16" s="319">
        <f>IF(AF$8&lt;='חובות ונכסים'!$D16,'חובות ונכסים'!$E16,0)</f>
        <v>0</v>
      </c>
      <c r="AF16" s="319">
        <f>IF(AG$8&lt;='חובות ונכסים'!$D16,'חובות ונכסים'!$E16,0)</f>
        <v>0</v>
      </c>
      <c r="AG16" s="319">
        <f>IF(AH$8&lt;='חובות ונכסים'!$D16,'חובות ונכסים'!$E16,0)</f>
        <v>0</v>
      </c>
      <c r="AH16" s="319">
        <f>IF(AI$8&lt;='חובות ונכסים'!$D16,'חובות ונכסים'!$E16,0)</f>
        <v>0</v>
      </c>
      <c r="AI16" s="319">
        <f>IF(AJ$8&lt;='חובות ונכסים'!$D16,'חובות ונכסים'!$E16,0)</f>
        <v>0</v>
      </c>
      <c r="AJ16" s="319">
        <f>IF(AK$8&lt;='חובות ונכסים'!$D16,'חובות ונכסים'!$E16,0)</f>
        <v>0</v>
      </c>
      <c r="AK16" s="319">
        <f>IF(AL$8&lt;='חובות ונכסים'!$D16,'חובות ונכסים'!$E16,0)</f>
        <v>0</v>
      </c>
      <c r="AL16" s="319">
        <f>IF(AM$8&lt;='חובות ונכסים'!$D16,'חובות ונכסים'!$E16,0)</f>
        <v>0</v>
      </c>
      <c r="AM16" s="319">
        <f>IF(AN$8&lt;='חובות ונכסים'!$D16,'חובות ונכסים'!$E16,0)</f>
        <v>0</v>
      </c>
      <c r="AN16" s="319">
        <f>IF(AO$8&lt;='חובות ונכסים'!$D16,'חובות ונכסים'!$E16,0)</f>
        <v>0</v>
      </c>
      <c r="AO16" s="319">
        <f>IF(AP$8&lt;='חובות ונכסים'!$D16,'חובות ונכסים'!$E16,0)</f>
        <v>0</v>
      </c>
      <c r="AP16" s="319">
        <f>IF(AQ$8&lt;='חובות ונכסים'!$D16,'חובות ונכסים'!$E16,0)</f>
        <v>0</v>
      </c>
      <c r="AQ16" s="319">
        <f>IF(AR$8&lt;='חובות ונכסים'!$D16,'חובות ונכסים'!$E16,0)</f>
        <v>0</v>
      </c>
      <c r="AR16" s="319">
        <f>IF(AS$8&lt;='חובות ונכסים'!$D16,'חובות ונכסים'!$E16,0)</f>
        <v>0</v>
      </c>
      <c r="AS16" s="319">
        <f>IF(AT$8&lt;='חובות ונכסים'!$D16,'חובות ונכסים'!$E16,0)</f>
        <v>0</v>
      </c>
      <c r="AT16" s="319">
        <f>IF(AU$8&lt;='חובות ונכסים'!$D16,'חובות ונכסים'!$E16,0)</f>
        <v>0</v>
      </c>
      <c r="AU16" s="319">
        <f>IF(AV$8&lt;='חובות ונכסים'!$D16,'חובות ונכסים'!$E16,0)</f>
        <v>0</v>
      </c>
      <c r="AV16" s="319">
        <f>IF(AW$8&lt;='חובות ונכסים'!$D16,'חובות ונכסים'!$E16,0)</f>
        <v>0</v>
      </c>
      <c r="AW16" s="319">
        <f>IF(AX$8&lt;='חובות ונכסים'!$D16,'חובות ונכסים'!$E16,0)</f>
        <v>0</v>
      </c>
      <c r="AX16" s="319">
        <f>IF(AY$8&lt;='חובות ונכסים'!$D16,'חובות ונכסים'!$E16,0)</f>
        <v>0</v>
      </c>
      <c r="AY16" s="319">
        <f>IF(AZ$8&lt;='חובות ונכסים'!$D16,'חובות ונכסים'!$E16,0)</f>
        <v>0</v>
      </c>
      <c r="AZ16" s="319">
        <f>IF(BA$8&lt;='חובות ונכסים'!$D16,'חובות ונכסים'!$E16,0)</f>
        <v>0</v>
      </c>
      <c r="BA16" s="319">
        <f>IF(BB$8&lt;='חובות ונכסים'!$D16,'חובות ונכסים'!$E16,0)</f>
        <v>0</v>
      </c>
      <c r="BB16" s="319">
        <f>IF(BC$8&lt;='חובות ונכסים'!$D16,'חובות ונכסים'!$E16,0)</f>
        <v>0</v>
      </c>
      <c r="BC16" s="319">
        <f>IF(BD$8&lt;='חובות ונכסים'!$D16,'חובות ונכסים'!$E16,0)</f>
        <v>0</v>
      </c>
      <c r="BD16" s="319">
        <f>IF(BE$8&lt;='חובות ונכסים'!$D16,'חובות ונכסים'!$E16,0)</f>
        <v>0</v>
      </c>
      <c r="BE16" s="319">
        <f>IF(BF$8&lt;='חובות ונכסים'!$D16,'חובות ונכסים'!$E16,0)</f>
        <v>0</v>
      </c>
      <c r="BF16" s="319">
        <f>IF(BG$8&lt;='חובות ונכסים'!$D16,'חובות ונכסים'!$E16,0)</f>
        <v>0</v>
      </c>
      <c r="BG16" s="319">
        <f>IF(BH$8&lt;='חובות ונכסים'!$D16,'חובות ונכסים'!$E16,0)</f>
        <v>0</v>
      </c>
      <c r="BH16" s="319">
        <f>IF(BI$8&lt;='חובות ונכסים'!$D16,'חובות ונכסים'!$E16,0)</f>
        <v>0</v>
      </c>
      <c r="BI16" s="319">
        <f>IF(BJ$8&lt;='חובות ונכסים'!$D16,'חובות ונכסים'!$E16,0)</f>
        <v>0</v>
      </c>
      <c r="BJ16" s="319">
        <f>IF(BK$8&lt;='חובות ונכסים'!$D16,'חובות ונכסים'!$E16,0)</f>
        <v>0</v>
      </c>
      <c r="BK16" s="319">
        <f>IF(BL$8&lt;='חובות ונכסים'!$D16,'חובות ונכסים'!$E16,0)</f>
        <v>0</v>
      </c>
      <c r="BL16" s="319">
        <f>IF(BM$8&lt;='חובות ונכסים'!$D16,'חובות ונכסים'!$E16,0)</f>
        <v>0</v>
      </c>
      <c r="BM16" s="319">
        <f>IF(BN$8&lt;='חובות ונכסים'!$D16,'חובות ונכסים'!$E16,0)</f>
        <v>0</v>
      </c>
      <c r="BN16" s="319">
        <f>IF(BO$8&lt;='חובות ונכסים'!$D16,'חובות ונכסים'!$E16,0)</f>
        <v>0</v>
      </c>
      <c r="BO16" s="319">
        <f>IF(BP$8&lt;='חובות ונכסים'!$D16,'חובות ונכסים'!$E16,0)</f>
        <v>0</v>
      </c>
      <c r="BP16" s="319">
        <f>IF(BQ$8&lt;='חובות ונכסים'!$D16,'חובות ונכסים'!$E16,0)</f>
        <v>0</v>
      </c>
      <c r="BQ16" s="319">
        <f>IF(BR$8&lt;='חובות ונכסים'!$D16,'חובות ונכסים'!$E16,0)</f>
        <v>0</v>
      </c>
      <c r="BR16" s="319">
        <f>IF(BS$8&lt;='חובות ונכסים'!$D16,'חובות ונכסים'!$E16,0)</f>
        <v>0</v>
      </c>
      <c r="BS16" s="319">
        <f>IF(BT$8&lt;='חובות ונכסים'!$D16,'חובות ונכסים'!$E16,0)</f>
        <v>0</v>
      </c>
      <c r="BT16" s="319">
        <f>IF(BU$8&lt;='חובות ונכסים'!$D16,'חובות ונכסים'!$E16,0)</f>
        <v>0</v>
      </c>
      <c r="BU16" s="319">
        <f>IF(BV$8&lt;='חובות ונכסים'!$D16,'חובות ונכסים'!$E16,0)</f>
        <v>0</v>
      </c>
      <c r="BV16" s="319">
        <f>IF(BW$8&lt;='חובות ונכסים'!$D16,'חובות ונכסים'!$E16,0)</f>
        <v>0</v>
      </c>
      <c r="BW16" s="319">
        <f>IF(BX$8&lt;='חובות ונכסים'!$D16,'חובות ונכסים'!$E16,0)</f>
        <v>0</v>
      </c>
      <c r="BX16" s="319">
        <f>IF(BY$8&lt;='חובות ונכסים'!$D16,'חובות ונכסים'!$E16,0)</f>
        <v>0</v>
      </c>
      <c r="BY16" s="319">
        <f>IF(BZ$8&lt;='חובות ונכסים'!$D16,'חובות ונכסים'!$E16,0)</f>
        <v>0</v>
      </c>
      <c r="BZ16" s="319">
        <f>IF(CA$8&lt;='חובות ונכסים'!$D16,'חובות ונכסים'!$E16,0)</f>
        <v>0</v>
      </c>
      <c r="CA16" s="319">
        <f>IF(CB$8&lt;='חובות ונכסים'!$D16,'חובות ונכסים'!$E16,0)</f>
        <v>0</v>
      </c>
      <c r="CB16" s="319">
        <f>IF(CC$8&lt;='חובות ונכסים'!$D16,'חובות ונכסים'!$E16,0)</f>
        <v>0</v>
      </c>
      <c r="CC16" s="319">
        <f>IF(CD$8&lt;='חובות ונכסים'!$D16,'חובות ונכסים'!$E16,0)</f>
        <v>0</v>
      </c>
      <c r="CD16" s="319">
        <f>IF(CE$8&lt;='חובות ונכסים'!$D16,'חובות ונכסים'!$E16,0)</f>
        <v>0</v>
      </c>
      <c r="CE16" s="319">
        <f>IF(CF$8&lt;='חובות ונכסים'!$D16,'חובות ונכסים'!$E16,0)</f>
        <v>0</v>
      </c>
      <c r="CF16" s="319">
        <f>IF(CG$8&lt;='חובות ונכסים'!$D16,'חובות ונכסים'!$E16,0)</f>
        <v>0</v>
      </c>
      <c r="CG16" s="319">
        <f>IF(CH$8&lt;='חובות ונכסים'!$D16,'חובות ונכסים'!$E16,0)</f>
        <v>0</v>
      </c>
      <c r="CH16" s="319">
        <f>IF(CI$8&lt;='חובות ונכסים'!$D16,'חובות ונכסים'!$E16,0)</f>
        <v>0</v>
      </c>
      <c r="CI16" s="319">
        <f>IF(CJ$8&lt;='חובות ונכסים'!$D16,'חובות ונכסים'!$E16,0)</f>
        <v>0</v>
      </c>
      <c r="CJ16" s="319">
        <f>IF(CK$8&lt;='חובות ונכסים'!$D16,'חובות ונכסים'!$E16,0)</f>
        <v>0</v>
      </c>
      <c r="CK16" s="319">
        <f>IF(CL$8&lt;='חובות ונכסים'!$D16,'חובות ונכסים'!$E16,0)</f>
        <v>0</v>
      </c>
      <c r="CL16" s="319">
        <f>IF(CM$8&lt;='חובות ונכסים'!$D16,'חובות ונכסים'!$E16,0)</f>
        <v>0</v>
      </c>
      <c r="CM16" s="319">
        <f>IF(CN$8&lt;='חובות ונכסים'!$D16,'חובות ונכסים'!$E16,0)</f>
        <v>0</v>
      </c>
      <c r="CN16" s="319">
        <f>IF(CO$8&lt;='חובות ונכסים'!$D16,'חובות ונכסים'!$E16,0)</f>
        <v>0</v>
      </c>
      <c r="CO16" s="319">
        <f>IF(CP$8&lt;='חובות ונכסים'!$D16,'חובות ונכסים'!$E16,0)</f>
        <v>0</v>
      </c>
      <c r="CP16" s="319">
        <f>IF(CQ$8&lt;='חובות ונכסים'!$D16,'חובות ונכסים'!$E16,0)</f>
        <v>0</v>
      </c>
      <c r="CQ16" s="319">
        <f>IF(CR$8&lt;='חובות ונכסים'!$D16,'חובות ונכסים'!$E16,0)</f>
        <v>0</v>
      </c>
      <c r="CR16" s="319">
        <f>IF(CS$8&lt;='חובות ונכסים'!$D16,'חובות ונכסים'!$E16,0)</f>
        <v>0</v>
      </c>
      <c r="CS16" s="319">
        <f>IF(CT$8&lt;='חובות ונכסים'!$D16,'חובות ונכסים'!$E16,0)</f>
        <v>0</v>
      </c>
      <c r="CT16" s="319">
        <f>IF(CU$8&lt;='חובות ונכסים'!$D16,'חובות ונכסים'!$E16,0)</f>
        <v>0</v>
      </c>
      <c r="CU16" s="319">
        <f>IF(CV$8&lt;='חובות ונכסים'!$D16,'חובות ונכסים'!$E16,0)</f>
        <v>0</v>
      </c>
      <c r="CV16" s="319">
        <f>IF(CW$8&lt;='חובות ונכסים'!$D16,'חובות ונכסים'!$E16,0)</f>
        <v>0</v>
      </c>
      <c r="CW16" s="319">
        <f>IF(CX$8&lt;='חובות ונכסים'!$D16,'חובות ונכסים'!$E16,0)</f>
        <v>0</v>
      </c>
      <c r="CX16" s="319">
        <f>IF(CY$8&lt;='חובות ונכסים'!$D16,'חובות ונכסים'!$E16,0)</f>
        <v>0</v>
      </c>
      <c r="CY16" s="319">
        <f>IF(CZ$8&lt;='חובות ונכסים'!$D16,'חובות ונכסים'!$E16,0)</f>
        <v>0</v>
      </c>
      <c r="CZ16" s="319">
        <f>IF(DA$8&lt;='חובות ונכסים'!$D16,'חובות ונכסים'!$E16,0)</f>
        <v>0</v>
      </c>
      <c r="DA16" s="319">
        <f>IF(DB$8&lt;='חובות ונכסים'!$D16,'חובות ונכסים'!$E16,0)</f>
        <v>0</v>
      </c>
      <c r="DB16" s="319">
        <f>IF(DC$8&lt;='חובות ונכסים'!$D16,'חובות ונכסים'!$E16,0)</f>
        <v>0</v>
      </c>
      <c r="DC16" s="319">
        <f>IF(DD$8&lt;='חובות ונכסים'!$D16,'חובות ונכסים'!$E16,0)</f>
        <v>0</v>
      </c>
      <c r="DD16" s="319">
        <f>IF(DE$8&lt;='חובות ונכסים'!$D16,'חובות ונכסים'!$E16,0)</f>
        <v>0</v>
      </c>
      <c r="DE16" s="319">
        <f>IF(DF$8&lt;='חובות ונכסים'!$D16,'חובות ונכסים'!$E16,0)</f>
        <v>0</v>
      </c>
      <c r="DF16" s="319">
        <f>IF(DG$8&lt;='חובות ונכסים'!$D16,'חובות ונכסים'!$E16,0)</f>
        <v>0</v>
      </c>
      <c r="DG16" s="319">
        <f>IF(DH$8&lt;='חובות ונכסים'!$D16,'חובות ונכסים'!$E16,0)</f>
        <v>0</v>
      </c>
      <c r="DH16" s="319">
        <f>IF(DI$8&lt;='חובות ונכסים'!$D16,'חובות ונכסים'!$E16,0)</f>
        <v>0</v>
      </c>
      <c r="DI16" s="319">
        <f>IF(DJ$8&lt;='חובות ונכסים'!$D16,'חובות ונכסים'!$E16,0)</f>
        <v>0</v>
      </c>
      <c r="DJ16" s="319">
        <f>IF(DK$8&lt;='חובות ונכסים'!$D16,'חובות ונכסים'!$E16,0)</f>
        <v>0</v>
      </c>
      <c r="DK16" s="319">
        <f>IF(DL$8&lt;='חובות ונכסים'!$D16,'חובות ונכסים'!$E16,0)</f>
        <v>0</v>
      </c>
      <c r="DL16" s="319">
        <f>IF(DM$8&lt;='חובות ונכסים'!$D16,'חובות ונכסים'!$E16,0)</f>
        <v>0</v>
      </c>
      <c r="DM16" s="319">
        <f>IF(DN$8&lt;='חובות ונכסים'!$D16,'חובות ונכסים'!$E16,0)</f>
        <v>0</v>
      </c>
      <c r="DN16" s="319">
        <f>IF(DO$8&lt;='חובות ונכסים'!$D16,'חובות ונכסים'!$E16,0)</f>
        <v>0</v>
      </c>
      <c r="DO16" s="319">
        <f>IF(DP$8&lt;='חובות ונכסים'!$D16,'חובות ונכסים'!$E16,0)</f>
        <v>0</v>
      </c>
      <c r="DP16" s="319">
        <f>IF(DQ$8&lt;='חובות ונכסים'!$D16,'חובות ונכסים'!$E16,0)</f>
        <v>0</v>
      </c>
      <c r="DQ16" s="319">
        <f>IF(DR$8&lt;='חובות ונכסים'!$D16,'חובות ונכסים'!$E16,0)</f>
        <v>0</v>
      </c>
      <c r="DR16" s="319">
        <f>IF(DS$8&lt;='חובות ונכסים'!$D16,'חובות ונכסים'!$E16,0)</f>
        <v>0</v>
      </c>
      <c r="DS16" s="319">
        <f>IF(DT$8&lt;='חובות ונכסים'!$D16,'חובות ונכסים'!$E16,0)</f>
        <v>0</v>
      </c>
      <c r="DT16" s="319">
        <f>IF(DU$8&lt;='חובות ונכסים'!$D16,'חובות ונכסים'!$E16,0)</f>
        <v>0</v>
      </c>
      <c r="DU16" s="319">
        <f>IF(DV$8&lt;='חובות ונכסים'!$D16,'חובות ונכסים'!$E16,0)</f>
        <v>0</v>
      </c>
      <c r="DV16" s="319">
        <f>IF(DW$8&lt;='חובות ונכסים'!$D16,'חובות ונכסים'!$E16,0)</f>
        <v>0</v>
      </c>
      <c r="DW16" s="319">
        <f>IF(DX$8&lt;='חובות ונכסים'!$D16,'חובות ונכסים'!$E16,0)</f>
        <v>0</v>
      </c>
      <c r="DX16" s="319">
        <f>IF(DY$8&lt;='חובות ונכסים'!$D16,'חובות ונכסים'!$E16,0)</f>
        <v>0</v>
      </c>
      <c r="DY16" s="319">
        <f>IF(DZ$8&lt;='חובות ונכסים'!$D16,'חובות ונכסים'!$E16,0)</f>
        <v>0</v>
      </c>
      <c r="DZ16" s="319">
        <f>IF(EA$8&lt;='חובות ונכסים'!$D16,'חובות ונכסים'!$E16,0)</f>
        <v>0</v>
      </c>
      <c r="EA16" s="319">
        <f>IF(EB$8&lt;='חובות ונכסים'!$D16,'חובות ונכסים'!$E16,0)</f>
        <v>0</v>
      </c>
      <c r="EB16" s="319">
        <f>IF(EC$8&lt;='חובות ונכסים'!$D16,'חובות ונכסים'!$E16,0)</f>
        <v>0</v>
      </c>
      <c r="EC16" s="319">
        <f>IF(ED$8&lt;='חובות ונכסים'!$D16,'חובות ונכסים'!$E16,0)</f>
        <v>0</v>
      </c>
      <c r="ED16" s="319">
        <f>IF(EE$8&lt;='חובות ונכסים'!$D16,'חובות ונכסים'!$E16,0)</f>
        <v>0</v>
      </c>
      <c r="EE16" s="319">
        <f>IF(EF$8&lt;='חובות ונכסים'!$D16,'חובות ונכסים'!$E16,0)</f>
        <v>0</v>
      </c>
      <c r="EF16" s="319">
        <f>IF(EG$8&lt;='חובות ונכסים'!$D16,'חובות ונכסים'!$E16,0)</f>
        <v>0</v>
      </c>
      <c r="EG16" s="319">
        <f>IF(EH$8&lt;='חובות ונכסים'!$D16,'חובות ונכסים'!$E16,0)</f>
        <v>0</v>
      </c>
      <c r="EH16" s="319">
        <f>IF(EI$8&lt;='חובות ונכסים'!$D16,'חובות ונכסים'!$E16,0)</f>
        <v>0</v>
      </c>
      <c r="EI16" s="319">
        <f>IF(EJ$8&lt;='חובות ונכסים'!$D16,'חובות ונכסים'!$E16,0)</f>
        <v>0</v>
      </c>
      <c r="EJ16" s="319">
        <f>IF(EK$8&lt;='חובות ונכסים'!$D16,'חובות ונכסים'!$E16,0)</f>
        <v>0</v>
      </c>
      <c r="EK16" s="319">
        <f>IF(EL$8&lt;='חובות ונכסים'!$D16,'חובות ונכסים'!$E16,0)</f>
        <v>0</v>
      </c>
      <c r="EL16" s="319">
        <f>IF(EM$8&lt;='חובות ונכסים'!$D16,'חובות ונכסים'!$E16,0)</f>
        <v>0</v>
      </c>
      <c r="EM16" s="319">
        <f>IF(EN$8&lt;='חובות ונכסים'!$D16,'חובות ונכסים'!$E16,0)</f>
        <v>0</v>
      </c>
      <c r="EN16" s="319">
        <f>IF(EO$8&lt;='חובות ונכסים'!$D16,'חובות ונכסים'!$E16,0)</f>
        <v>0</v>
      </c>
      <c r="EO16" s="319">
        <f>IF(EP$8&lt;='חובות ונכסים'!$D16,'חובות ונכסים'!$E16,0)</f>
        <v>0</v>
      </c>
      <c r="EP16" s="319">
        <f>IF(EQ$8&lt;='חובות ונכסים'!$D16,'חובות ונכסים'!$E16,0)</f>
        <v>0</v>
      </c>
      <c r="EQ16" s="319">
        <f>IF(ER$8&lt;='חובות ונכסים'!$D16,'חובות ונכסים'!$E16,0)</f>
        <v>0</v>
      </c>
      <c r="ER16" s="319">
        <f>IF(ES$8&lt;='חובות ונכסים'!$D16,'חובות ונכסים'!$E16,0)</f>
        <v>0</v>
      </c>
      <c r="ES16" s="319">
        <f>IF(ET$8&lt;='חובות ונכסים'!$D16,'חובות ונכסים'!$E16,0)</f>
        <v>0</v>
      </c>
      <c r="ET16" s="319">
        <f>IF(EU$8&lt;='חובות ונכסים'!$D16,'חובות ונכסים'!$E16,0)</f>
        <v>0</v>
      </c>
      <c r="EU16" s="319">
        <f>IF(EV$8&lt;='חובות ונכסים'!$D16,'חובות ונכסים'!$E16,0)</f>
        <v>0</v>
      </c>
      <c r="EV16" s="319">
        <f>IF(EW$8&lt;='חובות ונכסים'!$D16,'חובות ונכסים'!$E16,0)</f>
        <v>0</v>
      </c>
      <c r="EW16" s="319">
        <f>IF(EX$8&lt;='חובות ונכסים'!$D16,'חובות ונכסים'!$E16,0)</f>
        <v>0</v>
      </c>
      <c r="EX16" s="319">
        <f>IF(EY$8&lt;='חובות ונכסים'!$D16,'חובות ונכסים'!$E16,0)</f>
        <v>0</v>
      </c>
      <c r="EY16" s="319">
        <f>IF(EZ$8&lt;='חובות ונכסים'!$D16,'חובות ונכסים'!$E16,0)</f>
        <v>0</v>
      </c>
      <c r="EZ16" s="319">
        <f>IF(FA$8&lt;='חובות ונכסים'!$D16,'חובות ונכסים'!$E16,0)</f>
        <v>0</v>
      </c>
      <c r="FA16" s="319">
        <f>IF(FB$8&lt;='חובות ונכסים'!$D16,'חובות ונכסים'!$E16,0)</f>
        <v>0</v>
      </c>
      <c r="FB16" s="319">
        <f>IF(FC$8&lt;='חובות ונכסים'!$D16,'חובות ונכסים'!$E16,0)</f>
        <v>0</v>
      </c>
      <c r="FC16" s="319">
        <f>IF(FD$8&lt;='חובות ונכסים'!$D16,'חובות ונכסים'!$E16,0)</f>
        <v>0</v>
      </c>
      <c r="FD16" s="319">
        <f>IF(FE$8&lt;='חובות ונכסים'!$D16,'חובות ונכסים'!$E16,0)</f>
        <v>0</v>
      </c>
      <c r="FE16" s="319">
        <f>IF(FF$8&lt;='חובות ונכסים'!$D16,'חובות ונכסים'!$E16,0)</f>
        <v>0</v>
      </c>
      <c r="FF16" s="319">
        <f>IF(FG$8&lt;='חובות ונכסים'!$D16,'חובות ונכסים'!$E16,0)</f>
        <v>0</v>
      </c>
      <c r="FG16" s="319">
        <f>IF(FH$8&lt;='חובות ונכסים'!$D16,'חובות ונכסים'!$E16,0)</f>
        <v>0</v>
      </c>
      <c r="FH16" s="319">
        <f>IF(FI$8&lt;='חובות ונכסים'!$D16,'חובות ונכסים'!$E16,0)</f>
        <v>0</v>
      </c>
      <c r="FI16" s="319">
        <f>IF(FJ$8&lt;='חובות ונכסים'!$D16,'חובות ונכסים'!$E16,0)</f>
        <v>0</v>
      </c>
      <c r="FJ16" s="319">
        <f>IF(FK$8&lt;='חובות ונכסים'!$D16,'חובות ונכסים'!$E16,0)</f>
        <v>0</v>
      </c>
      <c r="FK16" s="319">
        <f>IF(FL$8&lt;='חובות ונכסים'!$D16,'חובות ונכסים'!$E16,0)</f>
        <v>0</v>
      </c>
      <c r="FL16" s="319">
        <f>IF(FM$8&lt;='חובות ונכסים'!$D16,'חובות ונכסים'!$E16,0)</f>
        <v>0</v>
      </c>
      <c r="FM16" s="319">
        <f>IF(FN$8&lt;='חובות ונכסים'!$D16,'חובות ונכסים'!$E16,0)</f>
        <v>0</v>
      </c>
      <c r="FN16" s="319">
        <f>IF(FO$8&lt;='חובות ונכסים'!$D16,'חובות ונכסים'!$E16,0)</f>
        <v>0</v>
      </c>
      <c r="FO16" s="319">
        <f>IF(FP$8&lt;='חובות ונכסים'!$D16,'חובות ונכסים'!$E16,0)</f>
        <v>0</v>
      </c>
      <c r="FP16" s="319">
        <f>IF(FQ$8&lt;='חובות ונכסים'!$D16,'חובות ונכסים'!$E16,0)</f>
        <v>0</v>
      </c>
      <c r="FQ16" s="319">
        <f>IF(FR$8&lt;='חובות ונכסים'!$D16,'חובות ונכסים'!$E16,0)</f>
        <v>0</v>
      </c>
      <c r="FR16" s="319">
        <f>IF(FS$8&lt;='חובות ונכסים'!$D16,'חובות ונכסים'!$E16,0)</f>
        <v>0</v>
      </c>
      <c r="FS16" s="319">
        <f>IF(FT$8&lt;='חובות ונכסים'!$D16,'חובות ונכסים'!$E16,0)</f>
        <v>0</v>
      </c>
      <c r="FT16" s="319">
        <f>IF(FU$8&lt;='חובות ונכסים'!$D16,'חובות ונכסים'!$E16,0)</f>
        <v>0</v>
      </c>
      <c r="FU16" s="319">
        <f>IF(FV$8&lt;='חובות ונכסים'!$D16,'חובות ונכסים'!$E16,0)</f>
        <v>0</v>
      </c>
      <c r="FV16" s="319">
        <f>IF(FW$8&lt;='חובות ונכסים'!$D16,'חובות ונכסים'!$E16,0)</f>
        <v>0</v>
      </c>
      <c r="FW16" s="319">
        <f>IF(FX$8&lt;='חובות ונכסים'!$D16,'חובות ונכסים'!$E16,0)</f>
        <v>0</v>
      </c>
      <c r="FX16" s="319">
        <f>IF(FY$8&lt;='חובות ונכסים'!$D16,'חובות ונכסים'!$E16,0)</f>
        <v>0</v>
      </c>
      <c r="FY16" s="319">
        <f>IF(FZ$8&lt;='חובות ונכסים'!$D16,'חובות ונכסים'!$E16,0)</f>
        <v>0</v>
      </c>
      <c r="FZ16" s="319">
        <f>IF(GA$8&lt;='חובות ונכסים'!$D16,'חובות ונכסים'!$E16,0)</f>
        <v>0</v>
      </c>
      <c r="GA16" s="319">
        <f>IF(GB$8&lt;='חובות ונכסים'!$D16,'חובות ונכסים'!$E16,0)</f>
        <v>0</v>
      </c>
      <c r="GB16" s="319">
        <f>IF(GC$8&lt;='חובות ונכסים'!$D16,'חובות ונכסים'!$E16,0)</f>
        <v>0</v>
      </c>
      <c r="GC16" s="319">
        <f>IF(GD$8&lt;='חובות ונכסים'!$D16,'חובות ונכסים'!$E16,0)</f>
        <v>0</v>
      </c>
      <c r="GD16" s="319">
        <f>IF(GE$8&lt;='חובות ונכסים'!$D16,'חובות ונכסים'!$E16,0)</f>
        <v>0</v>
      </c>
      <c r="GE16" s="319">
        <f>IF(GF$8&lt;='חובות ונכסים'!$D16,'חובות ונכסים'!$E16,0)</f>
        <v>0</v>
      </c>
      <c r="GF16" s="319">
        <f>IF(GG$8&lt;='חובות ונכסים'!$D16,'חובות ונכסים'!$E16,0)</f>
        <v>0</v>
      </c>
      <c r="GG16" s="319">
        <f>IF(GH$8&lt;='חובות ונכסים'!$D16,'חובות ונכסים'!$E16,0)</f>
        <v>0</v>
      </c>
      <c r="GH16" s="319">
        <f>IF(GI$8&lt;='חובות ונכסים'!$D16,'חובות ונכסים'!$E16,0)</f>
        <v>0</v>
      </c>
      <c r="GI16" s="319">
        <f>IF(GJ$8&lt;='חובות ונכסים'!$D16,'חובות ונכסים'!$E16,0)</f>
        <v>0</v>
      </c>
      <c r="GJ16" s="319">
        <f>IF(GK$8&lt;='חובות ונכסים'!$D16,'חובות ונכסים'!$E16,0)</f>
        <v>0</v>
      </c>
      <c r="GK16" s="319">
        <f>IF(GL$8&lt;='חובות ונכסים'!$D16,'חובות ונכסים'!$E16,0)</f>
        <v>0</v>
      </c>
      <c r="GL16" s="319">
        <f>IF(GM$8&lt;='חובות ונכסים'!$D16,'חובות ונכסים'!$E16,0)</f>
        <v>0</v>
      </c>
      <c r="GM16" s="319">
        <f>IF(GN$8&lt;='חובות ונכסים'!$D16,'חובות ונכסים'!$E16,0)</f>
        <v>0</v>
      </c>
      <c r="GN16" s="319">
        <f>IF(GO$8&lt;='חובות ונכסים'!$D16,'חובות ונכסים'!$E16,0)</f>
        <v>0</v>
      </c>
      <c r="GO16" s="319">
        <f>IF(GP$8&lt;='חובות ונכסים'!$D16,'חובות ונכסים'!$E16,0)</f>
        <v>0</v>
      </c>
      <c r="GP16" s="319">
        <f>IF(GQ$8&lt;='חובות ונכסים'!$D16,'חובות ונכסים'!$E16,0)</f>
        <v>0</v>
      </c>
      <c r="GQ16" s="319">
        <f>IF(GR$8&lt;='חובות ונכסים'!$D16,'חובות ונכסים'!$E16,0)</f>
        <v>0</v>
      </c>
      <c r="GR16" s="319">
        <f>IF(GS$8&lt;='חובות ונכסים'!$D16,'חובות ונכסים'!$E16,0)</f>
        <v>0</v>
      </c>
      <c r="GS16" s="319">
        <f>IF(GT$8&lt;='חובות ונכסים'!$D16,'חובות ונכסים'!$E16,0)</f>
        <v>0</v>
      </c>
      <c r="GT16" s="319">
        <f>IF(GU$8&lt;='חובות ונכסים'!$D16,'חובות ונכסים'!$E16,0)</f>
        <v>0</v>
      </c>
      <c r="GU16" s="319">
        <f>IF(GV$8&lt;='חובות ונכסים'!$D16,'חובות ונכסים'!$E16,0)</f>
        <v>0</v>
      </c>
      <c r="GV16" s="319">
        <f>IF(GW$8&lt;='חובות ונכסים'!$D16,'חובות ונכסים'!$E16,0)</f>
        <v>0</v>
      </c>
      <c r="GW16" s="319">
        <f>IF(GX$8&lt;='חובות ונכסים'!$D16,'חובות ונכסים'!$E16,0)</f>
        <v>0</v>
      </c>
      <c r="GX16" s="319">
        <f>IF(GY$8&lt;='חובות ונכסים'!$D16,'חובות ונכסים'!$E16,0)</f>
        <v>0</v>
      </c>
      <c r="GY16" s="319">
        <f>IF(GZ$8&lt;='חובות ונכסים'!$D16,'חובות ונכסים'!$E16,0)</f>
        <v>0</v>
      </c>
      <c r="GZ16" s="319">
        <f>IF(HA$8&lt;='חובות ונכסים'!$D16,'חובות ונכסים'!$E16,0)</f>
        <v>0</v>
      </c>
      <c r="HA16" s="319">
        <f>IF(HB$8&lt;='חובות ונכסים'!$D16,'חובות ונכסים'!$E16,0)</f>
        <v>0</v>
      </c>
      <c r="HB16" s="319">
        <f>IF(HC$8&lt;='חובות ונכסים'!$D16,'חובות ונכסים'!$E16,0)</f>
        <v>0</v>
      </c>
      <c r="HC16" s="319">
        <f>IF(HD$8&lt;='חובות ונכסים'!$D16,'חובות ונכסים'!$E16,0)</f>
        <v>0</v>
      </c>
      <c r="HD16" s="319">
        <f>IF(HE$8&lt;='חובות ונכסים'!$D16,'חובות ונכסים'!$E16,0)</f>
        <v>0</v>
      </c>
      <c r="HE16" s="319">
        <f>IF(HF$8&lt;='חובות ונכסים'!$D16,'חובות ונכסים'!$E16,0)</f>
        <v>0</v>
      </c>
      <c r="HF16" s="319">
        <f>IF(HG$8&lt;='חובות ונכסים'!$D16,'חובות ונכסים'!$E16,0)</f>
        <v>0</v>
      </c>
      <c r="HG16" s="319">
        <f>IF(HH$8&lt;='חובות ונכסים'!$D16,'חובות ונכסים'!$E16,0)</f>
        <v>0</v>
      </c>
      <c r="HH16" s="319">
        <f>IF(HI$8&lt;='חובות ונכסים'!$D16,'חובות ונכסים'!$E16,0)</f>
        <v>0</v>
      </c>
      <c r="HI16" s="319">
        <f>IF(HJ$8&lt;='חובות ונכסים'!$D16,'חובות ונכסים'!$E16,0)</f>
        <v>0</v>
      </c>
      <c r="HJ16" s="319">
        <f>IF(HK$8&lt;='חובות ונכסים'!$D16,'חובות ונכסים'!$E16,0)</f>
        <v>0</v>
      </c>
      <c r="HK16" s="319">
        <f>IF(HL$8&lt;='חובות ונכסים'!$D16,'חובות ונכסים'!$E16,0)</f>
        <v>0</v>
      </c>
      <c r="HL16" s="319">
        <f>IF(HM$8&lt;='חובות ונכסים'!$D16,'חובות ונכסים'!$E16,0)</f>
        <v>0</v>
      </c>
      <c r="HM16" s="319">
        <f>IF(HN$8&lt;='חובות ונכסים'!$D16,'חובות ונכסים'!$E16,0)</f>
        <v>0</v>
      </c>
      <c r="HN16" s="319">
        <f>IF(HO$8&lt;='חובות ונכסים'!$D16,'חובות ונכסים'!$E16,0)</f>
        <v>0</v>
      </c>
      <c r="HO16" s="319">
        <f>IF(HP$8&lt;='חובות ונכסים'!$D16,'חובות ונכסים'!$E16,0)</f>
        <v>0</v>
      </c>
      <c r="HP16" s="319">
        <f>IF(HQ$8&lt;='חובות ונכסים'!$D16,'חובות ונכסים'!$E16,0)</f>
        <v>0</v>
      </c>
      <c r="HQ16" s="319">
        <f>IF(HR$8&lt;='חובות ונכסים'!$D16,'חובות ונכסים'!$E16,0)</f>
        <v>0</v>
      </c>
      <c r="HR16" s="319">
        <f>IF(HS$8&lt;='חובות ונכסים'!$D16,'חובות ונכסים'!$E16,0)</f>
        <v>0</v>
      </c>
      <c r="HS16" s="319">
        <f>IF(HT$8&lt;='חובות ונכסים'!$D16,'חובות ונכסים'!$E16,0)</f>
        <v>0</v>
      </c>
      <c r="HT16" s="319">
        <f>IF(HU$8&lt;='חובות ונכסים'!$D16,'חובות ונכסים'!$E16,0)</f>
        <v>0</v>
      </c>
      <c r="HU16" s="319">
        <f>IF(HV$8&lt;='חובות ונכסים'!$D16,'חובות ונכסים'!$E16,0)</f>
        <v>0</v>
      </c>
      <c r="HV16" s="319">
        <f>IF(HW$8&lt;='חובות ונכסים'!$D16,'חובות ונכסים'!$E16,0)</f>
        <v>0</v>
      </c>
      <c r="HW16" s="319">
        <f>IF(HX$8&lt;='חובות ונכסים'!$D16,'חובות ונכסים'!$E16,0)</f>
        <v>0</v>
      </c>
      <c r="HX16" s="319">
        <f>IF(HY$8&lt;='חובות ונכסים'!$D16,'חובות ונכסים'!$E16,0)</f>
        <v>0</v>
      </c>
      <c r="HY16" s="319">
        <f>IF(HZ$8&lt;='חובות ונכסים'!$D16,'חובות ונכסים'!$E16,0)</f>
        <v>0</v>
      </c>
      <c r="HZ16" s="319">
        <f>IF(IA$8&lt;='חובות ונכסים'!$D16,'חובות ונכסים'!$E16,0)</f>
        <v>0</v>
      </c>
      <c r="IA16" s="319">
        <f>IF(IB$8&lt;='חובות ונכסים'!$D16,'חובות ונכסים'!$E16,0)</f>
        <v>0</v>
      </c>
      <c r="IB16" s="319">
        <f>IF(IC$8&lt;='חובות ונכסים'!$D16,'חובות ונכסים'!$E16,0)</f>
        <v>0</v>
      </c>
      <c r="IC16" s="319">
        <f>IF(ID$8&lt;='חובות ונכסים'!$D16,'חובות ונכסים'!$E16,0)</f>
        <v>0</v>
      </c>
      <c r="ID16" s="319">
        <f>IF(IE$8&lt;='חובות ונכסים'!$D16,'חובות ונכסים'!$E16,0)</f>
        <v>0</v>
      </c>
      <c r="IE16" s="319">
        <f>IF(IF$8&lt;='חובות ונכסים'!$D16,'חובות ונכסים'!$E16,0)</f>
        <v>0</v>
      </c>
      <c r="IF16" s="319">
        <f>IF(IG$8&lt;='חובות ונכסים'!$D16,'חובות ונכסים'!$E16,0)</f>
        <v>0</v>
      </c>
      <c r="IG16" s="319">
        <f>IF(IH$8&lt;='חובות ונכסים'!$D16,'חובות ונכסים'!$E16,0)</f>
        <v>0</v>
      </c>
      <c r="IH16" s="319">
        <f>IF(II$8&lt;='חובות ונכסים'!$D16,'חובות ונכסים'!$E16,0)</f>
        <v>0</v>
      </c>
      <c r="II16" s="319">
        <f>IF(IJ$8&lt;='חובות ונכסים'!$D16,'חובות ונכסים'!$E16,0)</f>
        <v>0</v>
      </c>
      <c r="IJ16" s="319">
        <f>IF(IK$8&lt;='חובות ונכסים'!$D16,'חובות ונכסים'!$E16,0)</f>
        <v>0</v>
      </c>
      <c r="IK16" s="319">
        <f>IF(IL$8&lt;='חובות ונכסים'!$D16,'חובות ונכסים'!$E16,0)</f>
        <v>0</v>
      </c>
      <c r="IL16" s="319">
        <f>IF(IM$8&lt;='חובות ונכסים'!$D16,'חובות ונכסים'!$E16,0)</f>
        <v>0</v>
      </c>
      <c r="IM16" s="319">
        <f>IF(IN$8&lt;='חובות ונכסים'!$D16,'חובות ונכסים'!$E16,0)</f>
        <v>0</v>
      </c>
      <c r="IN16" s="319">
        <f>IF(IO$8&lt;='חובות ונכסים'!$D16,'חובות ונכסים'!$E16,0)</f>
        <v>0</v>
      </c>
      <c r="IO16" s="319">
        <f>IF(IP$8&lt;='חובות ונכסים'!$D16,'חובות ונכסים'!$E16,0)</f>
        <v>0</v>
      </c>
      <c r="IP16" s="319">
        <f>IF(IQ$8&lt;='חובות ונכסים'!$D16,'חובות ונכסים'!$E16,0)</f>
        <v>0</v>
      </c>
      <c r="IQ16" s="319">
        <f>IF(IR$8&lt;='חובות ונכסים'!$D16,'חובות ונכסים'!$E16,0)</f>
        <v>0</v>
      </c>
      <c r="IR16" s="319">
        <f>IF(IS$8&lt;='חובות ונכסים'!$D16,'חובות ונכסים'!$E16,0)</f>
        <v>0</v>
      </c>
      <c r="IS16" s="319">
        <f>IF(IT$8&lt;='חובות ונכסים'!$D16,'חובות ונכסים'!$E16,0)</f>
        <v>0</v>
      </c>
      <c r="IT16" s="319">
        <f>IF(IU$8&lt;='חובות ונכסים'!$D16,'חובות ונכסים'!$E16,0)</f>
        <v>0</v>
      </c>
      <c r="IU16" s="319">
        <f>IF(IV$8&lt;='חובות ונכסים'!$D16,'חובות ונכסים'!$E16,0)</f>
        <v>0</v>
      </c>
      <c r="IV16" s="319">
        <f>IF(#REF!&lt;='חובות ונכסים'!$D16,'חובות ונכסים'!$E16,0)</f>
        <v>0</v>
      </c>
    </row>
    <row r="17" spans="1:256" ht="15">
      <c r="A17" s="111"/>
      <c r="B17" s="16"/>
      <c r="C17" s="17"/>
      <c r="D17" s="138"/>
      <c r="E17" s="139"/>
      <c r="F17" s="140">
        <f t="shared" si="4"/>
        <v>0</v>
      </c>
      <c r="G17" s="141"/>
      <c r="H17" s="190"/>
      <c r="I17" s="198">
        <f>IF(AND('חובות ונכסים'!$D17&gt;0,'חובות ונכסים'!$E17=0),"יש להגדיר החזר חודשי","")</f>
      </c>
      <c r="J17" s="13"/>
      <c r="K17" s="18"/>
      <c r="S17" s="326">
        <f t="shared" si="7"/>
        <v>0</v>
      </c>
      <c r="T17" s="326">
        <f t="shared" si="6"/>
        <v>0</v>
      </c>
      <c r="U17" s="326">
        <f t="shared" si="5"/>
        <v>0</v>
      </c>
      <c r="V17" s="327"/>
      <c r="W17" s="328"/>
      <c r="X17" s="327"/>
      <c r="Y17" s="329"/>
      <c r="Z17" s="327"/>
      <c r="AA17" s="327"/>
      <c r="AB17" s="330"/>
      <c r="AE17" s="319">
        <f>IF(AF$8&lt;='חובות ונכסים'!$D17,'חובות ונכסים'!$E17,0)</f>
        <v>0</v>
      </c>
      <c r="AF17" s="319">
        <f>IF(AG$8&lt;='חובות ונכסים'!$D17,'חובות ונכסים'!$E17,0)</f>
        <v>0</v>
      </c>
      <c r="AG17" s="319">
        <f>IF(AH$8&lt;='חובות ונכסים'!$D17,'חובות ונכסים'!$E17,0)</f>
        <v>0</v>
      </c>
      <c r="AH17" s="319">
        <f>IF(AI$8&lt;='חובות ונכסים'!$D17,'חובות ונכסים'!$E17,0)</f>
        <v>0</v>
      </c>
      <c r="AI17" s="319">
        <f>IF(AJ$8&lt;='חובות ונכסים'!$D17,'חובות ונכסים'!$E17,0)</f>
        <v>0</v>
      </c>
      <c r="AJ17" s="319">
        <f>IF(AK$8&lt;='חובות ונכסים'!$D17,'חובות ונכסים'!$E17,0)</f>
        <v>0</v>
      </c>
      <c r="AK17" s="319">
        <f>IF(AL$8&lt;='חובות ונכסים'!$D17,'חובות ונכסים'!$E17,0)</f>
        <v>0</v>
      </c>
      <c r="AL17" s="319">
        <f>IF(AM$8&lt;='חובות ונכסים'!$D17,'חובות ונכסים'!$E17,0)</f>
        <v>0</v>
      </c>
      <c r="AM17" s="319">
        <f>IF(AN$8&lt;='חובות ונכסים'!$D17,'חובות ונכסים'!$E17,0)</f>
        <v>0</v>
      </c>
      <c r="AN17" s="319">
        <f>IF(AO$8&lt;='חובות ונכסים'!$D17,'חובות ונכסים'!$E17,0)</f>
        <v>0</v>
      </c>
      <c r="AO17" s="319">
        <f>IF(AP$8&lt;='חובות ונכסים'!$D17,'חובות ונכסים'!$E17,0)</f>
        <v>0</v>
      </c>
      <c r="AP17" s="319">
        <f>IF(AQ$8&lt;='חובות ונכסים'!$D17,'חובות ונכסים'!$E17,0)</f>
        <v>0</v>
      </c>
      <c r="AQ17" s="319">
        <f>IF(AR$8&lt;='חובות ונכסים'!$D17,'חובות ונכסים'!$E17,0)</f>
        <v>0</v>
      </c>
      <c r="AR17" s="319">
        <f>IF(AS$8&lt;='חובות ונכסים'!$D17,'חובות ונכסים'!$E17,0)</f>
        <v>0</v>
      </c>
      <c r="AS17" s="319">
        <f>IF(AT$8&lt;='חובות ונכסים'!$D17,'חובות ונכסים'!$E17,0)</f>
        <v>0</v>
      </c>
      <c r="AT17" s="319">
        <f>IF(AU$8&lt;='חובות ונכסים'!$D17,'חובות ונכסים'!$E17,0)</f>
        <v>0</v>
      </c>
      <c r="AU17" s="319">
        <f>IF(AV$8&lt;='חובות ונכסים'!$D17,'חובות ונכסים'!$E17,0)</f>
        <v>0</v>
      </c>
      <c r="AV17" s="319">
        <f>IF(AW$8&lt;='חובות ונכסים'!$D17,'חובות ונכסים'!$E17,0)</f>
        <v>0</v>
      </c>
      <c r="AW17" s="319">
        <f>IF(AX$8&lt;='חובות ונכסים'!$D17,'חובות ונכסים'!$E17,0)</f>
        <v>0</v>
      </c>
      <c r="AX17" s="319">
        <f>IF(AY$8&lt;='חובות ונכסים'!$D17,'חובות ונכסים'!$E17,0)</f>
        <v>0</v>
      </c>
      <c r="AY17" s="319">
        <f>IF(AZ$8&lt;='חובות ונכסים'!$D17,'חובות ונכסים'!$E17,0)</f>
        <v>0</v>
      </c>
      <c r="AZ17" s="319">
        <f>IF(BA$8&lt;='חובות ונכסים'!$D17,'חובות ונכסים'!$E17,0)</f>
        <v>0</v>
      </c>
      <c r="BA17" s="319">
        <f>IF(BB$8&lt;='חובות ונכסים'!$D17,'חובות ונכסים'!$E17,0)</f>
        <v>0</v>
      </c>
      <c r="BB17" s="319">
        <f>IF(BC$8&lt;='חובות ונכסים'!$D17,'חובות ונכסים'!$E17,0)</f>
        <v>0</v>
      </c>
      <c r="BC17" s="319">
        <f>IF(BD$8&lt;='חובות ונכסים'!$D17,'חובות ונכסים'!$E17,0)</f>
        <v>0</v>
      </c>
      <c r="BD17" s="319">
        <f>IF(BE$8&lt;='חובות ונכסים'!$D17,'חובות ונכסים'!$E17,0)</f>
        <v>0</v>
      </c>
      <c r="BE17" s="319">
        <f>IF(BF$8&lt;='חובות ונכסים'!$D17,'חובות ונכסים'!$E17,0)</f>
        <v>0</v>
      </c>
      <c r="BF17" s="319">
        <f>IF(BG$8&lt;='חובות ונכסים'!$D17,'חובות ונכסים'!$E17,0)</f>
        <v>0</v>
      </c>
      <c r="BG17" s="319">
        <f>IF(BH$8&lt;='חובות ונכסים'!$D17,'חובות ונכסים'!$E17,0)</f>
        <v>0</v>
      </c>
      <c r="BH17" s="319">
        <f>IF(BI$8&lt;='חובות ונכסים'!$D17,'חובות ונכסים'!$E17,0)</f>
        <v>0</v>
      </c>
      <c r="BI17" s="319">
        <f>IF(BJ$8&lt;='חובות ונכסים'!$D17,'חובות ונכסים'!$E17,0)</f>
        <v>0</v>
      </c>
      <c r="BJ17" s="319">
        <f>IF(BK$8&lt;='חובות ונכסים'!$D17,'חובות ונכסים'!$E17,0)</f>
        <v>0</v>
      </c>
      <c r="BK17" s="319">
        <f>IF(BL$8&lt;='חובות ונכסים'!$D17,'חובות ונכסים'!$E17,0)</f>
        <v>0</v>
      </c>
      <c r="BL17" s="319">
        <f>IF(BM$8&lt;='חובות ונכסים'!$D17,'חובות ונכסים'!$E17,0)</f>
        <v>0</v>
      </c>
      <c r="BM17" s="319">
        <f>IF(BN$8&lt;='חובות ונכסים'!$D17,'חובות ונכסים'!$E17,0)</f>
        <v>0</v>
      </c>
      <c r="BN17" s="319">
        <f>IF(BO$8&lt;='חובות ונכסים'!$D17,'חובות ונכסים'!$E17,0)</f>
        <v>0</v>
      </c>
      <c r="BO17" s="319">
        <f>IF(BP$8&lt;='חובות ונכסים'!$D17,'חובות ונכסים'!$E17,0)</f>
        <v>0</v>
      </c>
      <c r="BP17" s="319">
        <f>IF(BQ$8&lt;='חובות ונכסים'!$D17,'חובות ונכסים'!$E17,0)</f>
        <v>0</v>
      </c>
      <c r="BQ17" s="319">
        <f>IF(BR$8&lt;='חובות ונכסים'!$D17,'חובות ונכסים'!$E17,0)</f>
        <v>0</v>
      </c>
      <c r="BR17" s="319">
        <f>IF(BS$8&lt;='חובות ונכסים'!$D17,'חובות ונכסים'!$E17,0)</f>
        <v>0</v>
      </c>
      <c r="BS17" s="319">
        <f>IF(BT$8&lt;='חובות ונכסים'!$D17,'חובות ונכסים'!$E17,0)</f>
        <v>0</v>
      </c>
      <c r="BT17" s="319">
        <f>IF(BU$8&lt;='חובות ונכסים'!$D17,'חובות ונכסים'!$E17,0)</f>
        <v>0</v>
      </c>
      <c r="BU17" s="319">
        <f>IF(BV$8&lt;='חובות ונכסים'!$D17,'חובות ונכסים'!$E17,0)</f>
        <v>0</v>
      </c>
      <c r="BV17" s="319">
        <f>IF(BW$8&lt;='חובות ונכסים'!$D17,'חובות ונכסים'!$E17,0)</f>
        <v>0</v>
      </c>
      <c r="BW17" s="319">
        <f>IF(BX$8&lt;='חובות ונכסים'!$D17,'חובות ונכסים'!$E17,0)</f>
        <v>0</v>
      </c>
      <c r="BX17" s="319">
        <f>IF(BY$8&lt;='חובות ונכסים'!$D17,'חובות ונכסים'!$E17,0)</f>
        <v>0</v>
      </c>
      <c r="BY17" s="319">
        <f>IF(BZ$8&lt;='חובות ונכסים'!$D17,'חובות ונכסים'!$E17,0)</f>
        <v>0</v>
      </c>
      <c r="BZ17" s="319">
        <f>IF(CA$8&lt;='חובות ונכסים'!$D17,'חובות ונכסים'!$E17,0)</f>
        <v>0</v>
      </c>
      <c r="CA17" s="319">
        <f>IF(CB$8&lt;='חובות ונכסים'!$D17,'חובות ונכסים'!$E17,0)</f>
        <v>0</v>
      </c>
      <c r="CB17" s="319">
        <f>IF(CC$8&lt;='חובות ונכסים'!$D17,'חובות ונכסים'!$E17,0)</f>
        <v>0</v>
      </c>
      <c r="CC17" s="319">
        <f>IF(CD$8&lt;='חובות ונכסים'!$D17,'חובות ונכסים'!$E17,0)</f>
        <v>0</v>
      </c>
      <c r="CD17" s="319">
        <f>IF(CE$8&lt;='חובות ונכסים'!$D17,'חובות ונכסים'!$E17,0)</f>
        <v>0</v>
      </c>
      <c r="CE17" s="319">
        <f>IF(CF$8&lt;='חובות ונכסים'!$D17,'חובות ונכסים'!$E17,0)</f>
        <v>0</v>
      </c>
      <c r="CF17" s="319">
        <f>IF(CG$8&lt;='חובות ונכסים'!$D17,'חובות ונכסים'!$E17,0)</f>
        <v>0</v>
      </c>
      <c r="CG17" s="319">
        <f>IF(CH$8&lt;='חובות ונכסים'!$D17,'חובות ונכסים'!$E17,0)</f>
        <v>0</v>
      </c>
      <c r="CH17" s="319">
        <f>IF(CI$8&lt;='חובות ונכסים'!$D17,'חובות ונכסים'!$E17,0)</f>
        <v>0</v>
      </c>
      <c r="CI17" s="319">
        <f>IF(CJ$8&lt;='חובות ונכסים'!$D17,'חובות ונכסים'!$E17,0)</f>
        <v>0</v>
      </c>
      <c r="CJ17" s="319">
        <f>IF(CK$8&lt;='חובות ונכסים'!$D17,'חובות ונכסים'!$E17,0)</f>
        <v>0</v>
      </c>
      <c r="CK17" s="319">
        <f>IF(CL$8&lt;='חובות ונכסים'!$D17,'חובות ונכסים'!$E17,0)</f>
        <v>0</v>
      </c>
      <c r="CL17" s="319">
        <f>IF(CM$8&lt;='חובות ונכסים'!$D17,'חובות ונכסים'!$E17,0)</f>
        <v>0</v>
      </c>
      <c r="CM17" s="319">
        <f>IF(CN$8&lt;='חובות ונכסים'!$D17,'חובות ונכסים'!$E17,0)</f>
        <v>0</v>
      </c>
      <c r="CN17" s="319">
        <f>IF(CO$8&lt;='חובות ונכסים'!$D17,'חובות ונכסים'!$E17,0)</f>
        <v>0</v>
      </c>
      <c r="CO17" s="319">
        <f>IF(CP$8&lt;='חובות ונכסים'!$D17,'חובות ונכסים'!$E17,0)</f>
        <v>0</v>
      </c>
      <c r="CP17" s="319">
        <f>IF(CQ$8&lt;='חובות ונכסים'!$D17,'חובות ונכסים'!$E17,0)</f>
        <v>0</v>
      </c>
      <c r="CQ17" s="319">
        <f>IF(CR$8&lt;='חובות ונכסים'!$D17,'חובות ונכסים'!$E17,0)</f>
        <v>0</v>
      </c>
      <c r="CR17" s="319">
        <f>IF(CS$8&lt;='חובות ונכסים'!$D17,'חובות ונכסים'!$E17,0)</f>
        <v>0</v>
      </c>
      <c r="CS17" s="319">
        <f>IF(CT$8&lt;='חובות ונכסים'!$D17,'חובות ונכסים'!$E17,0)</f>
        <v>0</v>
      </c>
      <c r="CT17" s="319">
        <f>IF(CU$8&lt;='חובות ונכסים'!$D17,'חובות ונכסים'!$E17,0)</f>
        <v>0</v>
      </c>
      <c r="CU17" s="319">
        <f>IF(CV$8&lt;='חובות ונכסים'!$D17,'חובות ונכסים'!$E17,0)</f>
        <v>0</v>
      </c>
      <c r="CV17" s="319">
        <f>IF(CW$8&lt;='חובות ונכסים'!$D17,'חובות ונכסים'!$E17,0)</f>
        <v>0</v>
      </c>
      <c r="CW17" s="319">
        <f>IF(CX$8&lt;='חובות ונכסים'!$D17,'חובות ונכסים'!$E17,0)</f>
        <v>0</v>
      </c>
      <c r="CX17" s="319">
        <f>IF(CY$8&lt;='חובות ונכסים'!$D17,'חובות ונכסים'!$E17,0)</f>
        <v>0</v>
      </c>
      <c r="CY17" s="319">
        <f>IF(CZ$8&lt;='חובות ונכסים'!$D17,'חובות ונכסים'!$E17,0)</f>
        <v>0</v>
      </c>
      <c r="CZ17" s="319">
        <f>IF(DA$8&lt;='חובות ונכסים'!$D17,'חובות ונכסים'!$E17,0)</f>
        <v>0</v>
      </c>
      <c r="DA17" s="319">
        <f>IF(DB$8&lt;='חובות ונכסים'!$D17,'חובות ונכסים'!$E17,0)</f>
        <v>0</v>
      </c>
      <c r="DB17" s="319">
        <f>IF(DC$8&lt;='חובות ונכסים'!$D17,'חובות ונכסים'!$E17,0)</f>
        <v>0</v>
      </c>
      <c r="DC17" s="319">
        <f>IF(DD$8&lt;='חובות ונכסים'!$D17,'חובות ונכסים'!$E17,0)</f>
        <v>0</v>
      </c>
      <c r="DD17" s="319">
        <f>IF(DE$8&lt;='חובות ונכסים'!$D17,'חובות ונכסים'!$E17,0)</f>
        <v>0</v>
      </c>
      <c r="DE17" s="319">
        <f>IF(DF$8&lt;='חובות ונכסים'!$D17,'חובות ונכסים'!$E17,0)</f>
        <v>0</v>
      </c>
      <c r="DF17" s="319">
        <f>IF(DG$8&lt;='חובות ונכסים'!$D17,'חובות ונכסים'!$E17,0)</f>
        <v>0</v>
      </c>
      <c r="DG17" s="319">
        <f>IF(DH$8&lt;='חובות ונכסים'!$D17,'חובות ונכסים'!$E17,0)</f>
        <v>0</v>
      </c>
      <c r="DH17" s="319">
        <f>IF(DI$8&lt;='חובות ונכסים'!$D17,'חובות ונכסים'!$E17,0)</f>
        <v>0</v>
      </c>
      <c r="DI17" s="319">
        <f>IF(DJ$8&lt;='חובות ונכסים'!$D17,'חובות ונכסים'!$E17,0)</f>
        <v>0</v>
      </c>
      <c r="DJ17" s="319">
        <f>IF(DK$8&lt;='חובות ונכסים'!$D17,'חובות ונכסים'!$E17,0)</f>
        <v>0</v>
      </c>
      <c r="DK17" s="319">
        <f>IF(DL$8&lt;='חובות ונכסים'!$D17,'חובות ונכסים'!$E17,0)</f>
        <v>0</v>
      </c>
      <c r="DL17" s="319">
        <f>IF(DM$8&lt;='חובות ונכסים'!$D17,'חובות ונכסים'!$E17,0)</f>
        <v>0</v>
      </c>
      <c r="DM17" s="319">
        <f>IF(DN$8&lt;='חובות ונכסים'!$D17,'חובות ונכסים'!$E17,0)</f>
        <v>0</v>
      </c>
      <c r="DN17" s="319">
        <f>IF(DO$8&lt;='חובות ונכסים'!$D17,'חובות ונכסים'!$E17,0)</f>
        <v>0</v>
      </c>
      <c r="DO17" s="319">
        <f>IF(DP$8&lt;='חובות ונכסים'!$D17,'חובות ונכסים'!$E17,0)</f>
        <v>0</v>
      </c>
      <c r="DP17" s="319">
        <f>IF(DQ$8&lt;='חובות ונכסים'!$D17,'חובות ונכסים'!$E17,0)</f>
        <v>0</v>
      </c>
      <c r="DQ17" s="319">
        <f>IF(DR$8&lt;='חובות ונכסים'!$D17,'חובות ונכסים'!$E17,0)</f>
        <v>0</v>
      </c>
      <c r="DR17" s="319">
        <f>IF(DS$8&lt;='חובות ונכסים'!$D17,'חובות ונכסים'!$E17,0)</f>
        <v>0</v>
      </c>
      <c r="DS17" s="319">
        <f>IF(DT$8&lt;='חובות ונכסים'!$D17,'חובות ונכסים'!$E17,0)</f>
        <v>0</v>
      </c>
      <c r="DT17" s="319">
        <f>IF(DU$8&lt;='חובות ונכסים'!$D17,'חובות ונכסים'!$E17,0)</f>
        <v>0</v>
      </c>
      <c r="DU17" s="319">
        <f>IF(DV$8&lt;='חובות ונכסים'!$D17,'חובות ונכסים'!$E17,0)</f>
        <v>0</v>
      </c>
      <c r="DV17" s="319">
        <f>IF(DW$8&lt;='חובות ונכסים'!$D17,'חובות ונכסים'!$E17,0)</f>
        <v>0</v>
      </c>
      <c r="DW17" s="319">
        <f>IF(DX$8&lt;='חובות ונכסים'!$D17,'חובות ונכסים'!$E17,0)</f>
        <v>0</v>
      </c>
      <c r="DX17" s="319">
        <f>IF(DY$8&lt;='חובות ונכסים'!$D17,'חובות ונכסים'!$E17,0)</f>
        <v>0</v>
      </c>
      <c r="DY17" s="319">
        <f>IF(DZ$8&lt;='חובות ונכסים'!$D17,'חובות ונכסים'!$E17,0)</f>
        <v>0</v>
      </c>
      <c r="DZ17" s="319">
        <f>IF(EA$8&lt;='חובות ונכסים'!$D17,'חובות ונכסים'!$E17,0)</f>
        <v>0</v>
      </c>
      <c r="EA17" s="319">
        <f>IF(EB$8&lt;='חובות ונכסים'!$D17,'חובות ונכסים'!$E17,0)</f>
        <v>0</v>
      </c>
      <c r="EB17" s="319">
        <f>IF(EC$8&lt;='חובות ונכסים'!$D17,'חובות ונכסים'!$E17,0)</f>
        <v>0</v>
      </c>
      <c r="EC17" s="319">
        <f>IF(ED$8&lt;='חובות ונכסים'!$D17,'חובות ונכסים'!$E17,0)</f>
        <v>0</v>
      </c>
      <c r="ED17" s="319">
        <f>IF(EE$8&lt;='חובות ונכסים'!$D17,'חובות ונכסים'!$E17,0)</f>
        <v>0</v>
      </c>
      <c r="EE17" s="319">
        <f>IF(EF$8&lt;='חובות ונכסים'!$D17,'חובות ונכסים'!$E17,0)</f>
        <v>0</v>
      </c>
      <c r="EF17" s="319">
        <f>IF(EG$8&lt;='חובות ונכסים'!$D17,'חובות ונכסים'!$E17,0)</f>
        <v>0</v>
      </c>
      <c r="EG17" s="319">
        <f>IF(EH$8&lt;='חובות ונכסים'!$D17,'חובות ונכסים'!$E17,0)</f>
        <v>0</v>
      </c>
      <c r="EH17" s="319">
        <f>IF(EI$8&lt;='חובות ונכסים'!$D17,'חובות ונכסים'!$E17,0)</f>
        <v>0</v>
      </c>
      <c r="EI17" s="319">
        <f>IF(EJ$8&lt;='חובות ונכסים'!$D17,'חובות ונכסים'!$E17,0)</f>
        <v>0</v>
      </c>
      <c r="EJ17" s="319">
        <f>IF(EK$8&lt;='חובות ונכסים'!$D17,'חובות ונכסים'!$E17,0)</f>
        <v>0</v>
      </c>
      <c r="EK17" s="319">
        <f>IF(EL$8&lt;='חובות ונכסים'!$D17,'חובות ונכסים'!$E17,0)</f>
        <v>0</v>
      </c>
      <c r="EL17" s="319">
        <f>IF(EM$8&lt;='חובות ונכסים'!$D17,'חובות ונכסים'!$E17,0)</f>
        <v>0</v>
      </c>
      <c r="EM17" s="319">
        <f>IF(EN$8&lt;='חובות ונכסים'!$D17,'חובות ונכסים'!$E17,0)</f>
        <v>0</v>
      </c>
      <c r="EN17" s="319">
        <f>IF(EO$8&lt;='חובות ונכסים'!$D17,'חובות ונכסים'!$E17,0)</f>
        <v>0</v>
      </c>
      <c r="EO17" s="319">
        <f>IF(EP$8&lt;='חובות ונכסים'!$D17,'חובות ונכסים'!$E17,0)</f>
        <v>0</v>
      </c>
      <c r="EP17" s="319">
        <f>IF(EQ$8&lt;='חובות ונכסים'!$D17,'חובות ונכסים'!$E17,0)</f>
        <v>0</v>
      </c>
      <c r="EQ17" s="319">
        <f>IF(ER$8&lt;='חובות ונכסים'!$D17,'חובות ונכסים'!$E17,0)</f>
        <v>0</v>
      </c>
      <c r="ER17" s="319">
        <f>IF(ES$8&lt;='חובות ונכסים'!$D17,'חובות ונכסים'!$E17,0)</f>
        <v>0</v>
      </c>
      <c r="ES17" s="319">
        <f>IF(ET$8&lt;='חובות ונכסים'!$D17,'חובות ונכסים'!$E17,0)</f>
        <v>0</v>
      </c>
      <c r="ET17" s="319">
        <f>IF(EU$8&lt;='חובות ונכסים'!$D17,'חובות ונכסים'!$E17,0)</f>
        <v>0</v>
      </c>
      <c r="EU17" s="319">
        <f>IF(EV$8&lt;='חובות ונכסים'!$D17,'חובות ונכסים'!$E17,0)</f>
        <v>0</v>
      </c>
      <c r="EV17" s="319">
        <f>IF(EW$8&lt;='חובות ונכסים'!$D17,'חובות ונכסים'!$E17,0)</f>
        <v>0</v>
      </c>
      <c r="EW17" s="319">
        <f>IF(EX$8&lt;='חובות ונכסים'!$D17,'חובות ונכסים'!$E17,0)</f>
        <v>0</v>
      </c>
      <c r="EX17" s="319">
        <f>IF(EY$8&lt;='חובות ונכסים'!$D17,'חובות ונכסים'!$E17,0)</f>
        <v>0</v>
      </c>
      <c r="EY17" s="319">
        <f>IF(EZ$8&lt;='חובות ונכסים'!$D17,'חובות ונכסים'!$E17,0)</f>
        <v>0</v>
      </c>
      <c r="EZ17" s="319">
        <f>IF(FA$8&lt;='חובות ונכסים'!$D17,'חובות ונכסים'!$E17,0)</f>
        <v>0</v>
      </c>
      <c r="FA17" s="319">
        <f>IF(FB$8&lt;='חובות ונכסים'!$D17,'חובות ונכסים'!$E17,0)</f>
        <v>0</v>
      </c>
      <c r="FB17" s="319">
        <f>IF(FC$8&lt;='חובות ונכסים'!$D17,'חובות ונכסים'!$E17,0)</f>
        <v>0</v>
      </c>
      <c r="FC17" s="319">
        <f>IF(FD$8&lt;='חובות ונכסים'!$D17,'חובות ונכסים'!$E17,0)</f>
        <v>0</v>
      </c>
      <c r="FD17" s="319">
        <f>IF(FE$8&lt;='חובות ונכסים'!$D17,'חובות ונכסים'!$E17,0)</f>
        <v>0</v>
      </c>
      <c r="FE17" s="319">
        <f>IF(FF$8&lt;='חובות ונכסים'!$D17,'חובות ונכסים'!$E17,0)</f>
        <v>0</v>
      </c>
      <c r="FF17" s="319">
        <f>IF(FG$8&lt;='חובות ונכסים'!$D17,'חובות ונכסים'!$E17,0)</f>
        <v>0</v>
      </c>
      <c r="FG17" s="319">
        <f>IF(FH$8&lt;='חובות ונכסים'!$D17,'חובות ונכסים'!$E17,0)</f>
        <v>0</v>
      </c>
      <c r="FH17" s="319">
        <f>IF(FI$8&lt;='חובות ונכסים'!$D17,'חובות ונכסים'!$E17,0)</f>
        <v>0</v>
      </c>
      <c r="FI17" s="319">
        <f>IF(FJ$8&lt;='חובות ונכסים'!$D17,'חובות ונכסים'!$E17,0)</f>
        <v>0</v>
      </c>
      <c r="FJ17" s="319">
        <f>IF(FK$8&lt;='חובות ונכסים'!$D17,'חובות ונכסים'!$E17,0)</f>
        <v>0</v>
      </c>
      <c r="FK17" s="319">
        <f>IF(FL$8&lt;='חובות ונכסים'!$D17,'חובות ונכסים'!$E17,0)</f>
        <v>0</v>
      </c>
      <c r="FL17" s="319">
        <f>IF(FM$8&lt;='חובות ונכסים'!$D17,'חובות ונכסים'!$E17,0)</f>
        <v>0</v>
      </c>
      <c r="FM17" s="319">
        <f>IF(FN$8&lt;='חובות ונכסים'!$D17,'חובות ונכסים'!$E17,0)</f>
        <v>0</v>
      </c>
      <c r="FN17" s="319">
        <f>IF(FO$8&lt;='חובות ונכסים'!$D17,'חובות ונכסים'!$E17,0)</f>
        <v>0</v>
      </c>
      <c r="FO17" s="319">
        <f>IF(FP$8&lt;='חובות ונכסים'!$D17,'חובות ונכסים'!$E17,0)</f>
        <v>0</v>
      </c>
      <c r="FP17" s="319">
        <f>IF(FQ$8&lt;='חובות ונכסים'!$D17,'חובות ונכסים'!$E17,0)</f>
        <v>0</v>
      </c>
      <c r="FQ17" s="319">
        <f>IF(FR$8&lt;='חובות ונכסים'!$D17,'חובות ונכסים'!$E17,0)</f>
        <v>0</v>
      </c>
      <c r="FR17" s="319">
        <f>IF(FS$8&lt;='חובות ונכסים'!$D17,'חובות ונכסים'!$E17,0)</f>
        <v>0</v>
      </c>
      <c r="FS17" s="319">
        <f>IF(FT$8&lt;='חובות ונכסים'!$D17,'חובות ונכסים'!$E17,0)</f>
        <v>0</v>
      </c>
      <c r="FT17" s="319">
        <f>IF(FU$8&lt;='חובות ונכסים'!$D17,'חובות ונכסים'!$E17,0)</f>
        <v>0</v>
      </c>
      <c r="FU17" s="319">
        <f>IF(FV$8&lt;='חובות ונכסים'!$D17,'חובות ונכסים'!$E17,0)</f>
        <v>0</v>
      </c>
      <c r="FV17" s="319">
        <f>IF(FW$8&lt;='חובות ונכסים'!$D17,'חובות ונכסים'!$E17,0)</f>
        <v>0</v>
      </c>
      <c r="FW17" s="319">
        <f>IF(FX$8&lt;='חובות ונכסים'!$D17,'חובות ונכסים'!$E17,0)</f>
        <v>0</v>
      </c>
      <c r="FX17" s="319">
        <f>IF(FY$8&lt;='חובות ונכסים'!$D17,'חובות ונכסים'!$E17,0)</f>
        <v>0</v>
      </c>
      <c r="FY17" s="319">
        <f>IF(FZ$8&lt;='חובות ונכסים'!$D17,'חובות ונכסים'!$E17,0)</f>
        <v>0</v>
      </c>
      <c r="FZ17" s="319">
        <f>IF(GA$8&lt;='חובות ונכסים'!$D17,'חובות ונכסים'!$E17,0)</f>
        <v>0</v>
      </c>
      <c r="GA17" s="319">
        <f>IF(GB$8&lt;='חובות ונכסים'!$D17,'חובות ונכסים'!$E17,0)</f>
        <v>0</v>
      </c>
      <c r="GB17" s="319">
        <f>IF(GC$8&lt;='חובות ונכסים'!$D17,'חובות ונכסים'!$E17,0)</f>
        <v>0</v>
      </c>
      <c r="GC17" s="319">
        <f>IF(GD$8&lt;='חובות ונכסים'!$D17,'חובות ונכסים'!$E17,0)</f>
        <v>0</v>
      </c>
      <c r="GD17" s="319">
        <f>IF(GE$8&lt;='חובות ונכסים'!$D17,'חובות ונכסים'!$E17,0)</f>
        <v>0</v>
      </c>
      <c r="GE17" s="319">
        <f>IF(GF$8&lt;='חובות ונכסים'!$D17,'חובות ונכסים'!$E17,0)</f>
        <v>0</v>
      </c>
      <c r="GF17" s="319">
        <f>IF(GG$8&lt;='חובות ונכסים'!$D17,'חובות ונכסים'!$E17,0)</f>
        <v>0</v>
      </c>
      <c r="GG17" s="319">
        <f>IF(GH$8&lt;='חובות ונכסים'!$D17,'חובות ונכסים'!$E17,0)</f>
        <v>0</v>
      </c>
      <c r="GH17" s="319">
        <f>IF(GI$8&lt;='חובות ונכסים'!$D17,'חובות ונכסים'!$E17,0)</f>
        <v>0</v>
      </c>
      <c r="GI17" s="319">
        <f>IF(GJ$8&lt;='חובות ונכסים'!$D17,'חובות ונכסים'!$E17,0)</f>
        <v>0</v>
      </c>
      <c r="GJ17" s="319">
        <f>IF(GK$8&lt;='חובות ונכסים'!$D17,'חובות ונכסים'!$E17,0)</f>
        <v>0</v>
      </c>
      <c r="GK17" s="319">
        <f>IF(GL$8&lt;='חובות ונכסים'!$D17,'חובות ונכסים'!$E17,0)</f>
        <v>0</v>
      </c>
      <c r="GL17" s="319">
        <f>IF(GM$8&lt;='חובות ונכסים'!$D17,'חובות ונכסים'!$E17,0)</f>
        <v>0</v>
      </c>
      <c r="GM17" s="319">
        <f>IF(GN$8&lt;='חובות ונכסים'!$D17,'חובות ונכסים'!$E17,0)</f>
        <v>0</v>
      </c>
      <c r="GN17" s="319">
        <f>IF(GO$8&lt;='חובות ונכסים'!$D17,'חובות ונכסים'!$E17,0)</f>
        <v>0</v>
      </c>
      <c r="GO17" s="319">
        <f>IF(GP$8&lt;='חובות ונכסים'!$D17,'חובות ונכסים'!$E17,0)</f>
        <v>0</v>
      </c>
      <c r="GP17" s="319">
        <f>IF(GQ$8&lt;='חובות ונכסים'!$D17,'חובות ונכסים'!$E17,0)</f>
        <v>0</v>
      </c>
      <c r="GQ17" s="319">
        <f>IF(GR$8&lt;='חובות ונכסים'!$D17,'חובות ונכסים'!$E17,0)</f>
        <v>0</v>
      </c>
      <c r="GR17" s="319">
        <f>IF(GS$8&lt;='חובות ונכסים'!$D17,'חובות ונכסים'!$E17,0)</f>
        <v>0</v>
      </c>
      <c r="GS17" s="319">
        <f>IF(GT$8&lt;='חובות ונכסים'!$D17,'חובות ונכסים'!$E17,0)</f>
        <v>0</v>
      </c>
      <c r="GT17" s="319">
        <f>IF(GU$8&lt;='חובות ונכסים'!$D17,'חובות ונכסים'!$E17,0)</f>
        <v>0</v>
      </c>
      <c r="GU17" s="319">
        <f>IF(GV$8&lt;='חובות ונכסים'!$D17,'חובות ונכסים'!$E17,0)</f>
        <v>0</v>
      </c>
      <c r="GV17" s="319">
        <f>IF(GW$8&lt;='חובות ונכסים'!$D17,'חובות ונכסים'!$E17,0)</f>
        <v>0</v>
      </c>
      <c r="GW17" s="319">
        <f>IF(GX$8&lt;='חובות ונכסים'!$D17,'חובות ונכסים'!$E17,0)</f>
        <v>0</v>
      </c>
      <c r="GX17" s="319">
        <f>IF(GY$8&lt;='חובות ונכסים'!$D17,'חובות ונכסים'!$E17,0)</f>
        <v>0</v>
      </c>
      <c r="GY17" s="319">
        <f>IF(GZ$8&lt;='חובות ונכסים'!$D17,'חובות ונכסים'!$E17,0)</f>
        <v>0</v>
      </c>
      <c r="GZ17" s="319">
        <f>IF(HA$8&lt;='חובות ונכסים'!$D17,'חובות ונכסים'!$E17,0)</f>
        <v>0</v>
      </c>
      <c r="HA17" s="319">
        <f>IF(HB$8&lt;='חובות ונכסים'!$D17,'חובות ונכסים'!$E17,0)</f>
        <v>0</v>
      </c>
      <c r="HB17" s="319">
        <f>IF(HC$8&lt;='חובות ונכסים'!$D17,'חובות ונכסים'!$E17,0)</f>
        <v>0</v>
      </c>
      <c r="HC17" s="319">
        <f>IF(HD$8&lt;='חובות ונכסים'!$D17,'חובות ונכסים'!$E17,0)</f>
        <v>0</v>
      </c>
      <c r="HD17" s="319">
        <f>IF(HE$8&lt;='חובות ונכסים'!$D17,'חובות ונכסים'!$E17,0)</f>
        <v>0</v>
      </c>
      <c r="HE17" s="319">
        <f>IF(HF$8&lt;='חובות ונכסים'!$D17,'חובות ונכסים'!$E17,0)</f>
        <v>0</v>
      </c>
      <c r="HF17" s="319">
        <f>IF(HG$8&lt;='חובות ונכסים'!$D17,'חובות ונכסים'!$E17,0)</f>
        <v>0</v>
      </c>
      <c r="HG17" s="319">
        <f>IF(HH$8&lt;='חובות ונכסים'!$D17,'חובות ונכסים'!$E17,0)</f>
        <v>0</v>
      </c>
      <c r="HH17" s="319">
        <f>IF(HI$8&lt;='חובות ונכסים'!$D17,'חובות ונכסים'!$E17,0)</f>
        <v>0</v>
      </c>
      <c r="HI17" s="319">
        <f>IF(HJ$8&lt;='חובות ונכסים'!$D17,'חובות ונכסים'!$E17,0)</f>
        <v>0</v>
      </c>
      <c r="HJ17" s="319">
        <f>IF(HK$8&lt;='חובות ונכסים'!$D17,'חובות ונכסים'!$E17,0)</f>
        <v>0</v>
      </c>
      <c r="HK17" s="319">
        <f>IF(HL$8&lt;='חובות ונכסים'!$D17,'חובות ונכסים'!$E17,0)</f>
        <v>0</v>
      </c>
      <c r="HL17" s="319">
        <f>IF(HM$8&lt;='חובות ונכסים'!$D17,'חובות ונכסים'!$E17,0)</f>
        <v>0</v>
      </c>
      <c r="HM17" s="319">
        <f>IF(HN$8&lt;='חובות ונכסים'!$D17,'חובות ונכסים'!$E17,0)</f>
        <v>0</v>
      </c>
      <c r="HN17" s="319">
        <f>IF(HO$8&lt;='חובות ונכסים'!$D17,'חובות ונכסים'!$E17,0)</f>
        <v>0</v>
      </c>
      <c r="HO17" s="319">
        <f>IF(HP$8&lt;='חובות ונכסים'!$D17,'חובות ונכסים'!$E17,0)</f>
        <v>0</v>
      </c>
      <c r="HP17" s="319">
        <f>IF(HQ$8&lt;='חובות ונכסים'!$D17,'חובות ונכסים'!$E17,0)</f>
        <v>0</v>
      </c>
      <c r="HQ17" s="319">
        <f>IF(HR$8&lt;='חובות ונכסים'!$D17,'חובות ונכסים'!$E17,0)</f>
        <v>0</v>
      </c>
      <c r="HR17" s="319">
        <f>IF(HS$8&lt;='חובות ונכסים'!$D17,'חובות ונכסים'!$E17,0)</f>
        <v>0</v>
      </c>
      <c r="HS17" s="319">
        <f>IF(HT$8&lt;='חובות ונכסים'!$D17,'חובות ונכסים'!$E17,0)</f>
        <v>0</v>
      </c>
      <c r="HT17" s="319">
        <f>IF(HU$8&lt;='חובות ונכסים'!$D17,'חובות ונכסים'!$E17,0)</f>
        <v>0</v>
      </c>
      <c r="HU17" s="319">
        <f>IF(HV$8&lt;='חובות ונכסים'!$D17,'חובות ונכסים'!$E17,0)</f>
        <v>0</v>
      </c>
      <c r="HV17" s="319">
        <f>IF(HW$8&lt;='חובות ונכסים'!$D17,'חובות ונכסים'!$E17,0)</f>
        <v>0</v>
      </c>
      <c r="HW17" s="319">
        <f>IF(HX$8&lt;='חובות ונכסים'!$D17,'חובות ונכסים'!$E17,0)</f>
        <v>0</v>
      </c>
      <c r="HX17" s="319">
        <f>IF(HY$8&lt;='חובות ונכסים'!$D17,'חובות ונכסים'!$E17,0)</f>
        <v>0</v>
      </c>
      <c r="HY17" s="319">
        <f>IF(HZ$8&lt;='חובות ונכסים'!$D17,'חובות ונכסים'!$E17,0)</f>
        <v>0</v>
      </c>
      <c r="HZ17" s="319">
        <f>IF(IA$8&lt;='חובות ונכסים'!$D17,'חובות ונכסים'!$E17,0)</f>
        <v>0</v>
      </c>
      <c r="IA17" s="319">
        <f>IF(IB$8&lt;='חובות ונכסים'!$D17,'חובות ונכסים'!$E17,0)</f>
        <v>0</v>
      </c>
      <c r="IB17" s="319">
        <f>IF(IC$8&lt;='חובות ונכסים'!$D17,'חובות ונכסים'!$E17,0)</f>
        <v>0</v>
      </c>
      <c r="IC17" s="319">
        <f>IF(ID$8&lt;='חובות ונכסים'!$D17,'חובות ונכסים'!$E17,0)</f>
        <v>0</v>
      </c>
      <c r="ID17" s="319">
        <f>IF(IE$8&lt;='חובות ונכסים'!$D17,'חובות ונכסים'!$E17,0)</f>
        <v>0</v>
      </c>
      <c r="IE17" s="319">
        <f>IF(IF$8&lt;='חובות ונכסים'!$D17,'חובות ונכסים'!$E17,0)</f>
        <v>0</v>
      </c>
      <c r="IF17" s="319">
        <f>IF(IG$8&lt;='חובות ונכסים'!$D17,'חובות ונכסים'!$E17,0)</f>
        <v>0</v>
      </c>
      <c r="IG17" s="319">
        <f>IF(IH$8&lt;='חובות ונכסים'!$D17,'חובות ונכסים'!$E17,0)</f>
        <v>0</v>
      </c>
      <c r="IH17" s="319">
        <f>IF(II$8&lt;='חובות ונכסים'!$D17,'חובות ונכסים'!$E17,0)</f>
        <v>0</v>
      </c>
      <c r="II17" s="319">
        <f>IF(IJ$8&lt;='חובות ונכסים'!$D17,'חובות ונכסים'!$E17,0)</f>
        <v>0</v>
      </c>
      <c r="IJ17" s="319">
        <f>IF(IK$8&lt;='חובות ונכסים'!$D17,'חובות ונכסים'!$E17,0)</f>
        <v>0</v>
      </c>
      <c r="IK17" s="319">
        <f>IF(IL$8&lt;='חובות ונכסים'!$D17,'חובות ונכסים'!$E17,0)</f>
        <v>0</v>
      </c>
      <c r="IL17" s="319">
        <f>IF(IM$8&lt;='חובות ונכסים'!$D17,'חובות ונכסים'!$E17,0)</f>
        <v>0</v>
      </c>
      <c r="IM17" s="319">
        <f>IF(IN$8&lt;='חובות ונכסים'!$D17,'חובות ונכסים'!$E17,0)</f>
        <v>0</v>
      </c>
      <c r="IN17" s="319">
        <f>IF(IO$8&lt;='חובות ונכסים'!$D17,'חובות ונכסים'!$E17,0)</f>
        <v>0</v>
      </c>
      <c r="IO17" s="319">
        <f>IF(IP$8&lt;='חובות ונכסים'!$D17,'חובות ונכסים'!$E17,0)</f>
        <v>0</v>
      </c>
      <c r="IP17" s="319">
        <f>IF(IQ$8&lt;='חובות ונכסים'!$D17,'חובות ונכסים'!$E17,0)</f>
        <v>0</v>
      </c>
      <c r="IQ17" s="319">
        <f>IF(IR$8&lt;='חובות ונכסים'!$D17,'חובות ונכסים'!$E17,0)</f>
        <v>0</v>
      </c>
      <c r="IR17" s="319">
        <f>IF(IS$8&lt;='חובות ונכסים'!$D17,'חובות ונכסים'!$E17,0)</f>
        <v>0</v>
      </c>
      <c r="IS17" s="319">
        <f>IF(IT$8&lt;='חובות ונכסים'!$D17,'חובות ונכסים'!$E17,0)</f>
        <v>0</v>
      </c>
      <c r="IT17" s="319">
        <f>IF(IU$8&lt;='חובות ונכסים'!$D17,'חובות ונכסים'!$E17,0)</f>
        <v>0</v>
      </c>
      <c r="IU17" s="319">
        <f>IF(IV$8&lt;='חובות ונכסים'!$D17,'חובות ונכסים'!$E17,0)</f>
        <v>0</v>
      </c>
      <c r="IV17" s="319">
        <f>IF(#REF!&lt;='חובות ונכסים'!$D17,'חובות ונכסים'!$E17,0)</f>
        <v>0</v>
      </c>
    </row>
    <row r="18" spans="1:256" ht="15">
      <c r="A18" s="111"/>
      <c r="B18" s="16"/>
      <c r="C18" s="17"/>
      <c r="D18" s="138"/>
      <c r="E18" s="139"/>
      <c r="F18" s="140">
        <f t="shared" si="4"/>
        <v>0</v>
      </c>
      <c r="G18" s="141"/>
      <c r="H18" s="190"/>
      <c r="I18" s="198">
        <f>IF(AND('חובות ונכסים'!$D18&gt;0,'חובות ונכסים'!$E18=0),"יש להגדיר החזר חודשי","")</f>
      </c>
      <c r="J18" s="13"/>
      <c r="K18" s="18"/>
      <c r="S18" s="326">
        <f t="shared" si="7"/>
        <v>0</v>
      </c>
      <c r="T18" s="326">
        <f t="shared" si="6"/>
        <v>0</v>
      </c>
      <c r="U18" s="326">
        <f t="shared" si="5"/>
        <v>0</v>
      </c>
      <c r="V18" s="327"/>
      <c r="W18" s="328"/>
      <c r="X18" s="327"/>
      <c r="Y18" s="329"/>
      <c r="Z18" s="327"/>
      <c r="AA18" s="327"/>
      <c r="AB18" s="330"/>
      <c r="AE18" s="319">
        <f>IF(AF$8&lt;='חובות ונכסים'!$D18,'חובות ונכסים'!$E18,0)</f>
        <v>0</v>
      </c>
      <c r="AF18" s="319">
        <f>IF(AG$8&lt;='חובות ונכסים'!$D18,'חובות ונכסים'!$E18,0)</f>
        <v>0</v>
      </c>
      <c r="AG18" s="319">
        <f>IF(AH$8&lt;='חובות ונכסים'!$D18,'חובות ונכסים'!$E18,0)</f>
        <v>0</v>
      </c>
      <c r="AH18" s="319">
        <f>IF(AI$8&lt;='חובות ונכסים'!$D18,'חובות ונכסים'!$E18,0)</f>
        <v>0</v>
      </c>
      <c r="AI18" s="319">
        <f>IF(AJ$8&lt;='חובות ונכסים'!$D18,'חובות ונכסים'!$E18,0)</f>
        <v>0</v>
      </c>
      <c r="AJ18" s="319">
        <f>IF(AK$8&lt;='חובות ונכסים'!$D18,'חובות ונכסים'!$E18,0)</f>
        <v>0</v>
      </c>
      <c r="AK18" s="319">
        <f>IF(AL$8&lt;='חובות ונכסים'!$D18,'חובות ונכסים'!$E18,0)</f>
        <v>0</v>
      </c>
      <c r="AL18" s="319">
        <f>IF(AM$8&lt;='חובות ונכסים'!$D18,'חובות ונכסים'!$E18,0)</f>
        <v>0</v>
      </c>
      <c r="AM18" s="319">
        <f>IF(AN$8&lt;='חובות ונכסים'!$D18,'חובות ונכסים'!$E18,0)</f>
        <v>0</v>
      </c>
      <c r="AN18" s="319">
        <f>IF(AO$8&lt;='חובות ונכסים'!$D18,'חובות ונכסים'!$E18,0)</f>
        <v>0</v>
      </c>
      <c r="AO18" s="319">
        <f>IF(AP$8&lt;='חובות ונכסים'!$D18,'חובות ונכסים'!$E18,0)</f>
        <v>0</v>
      </c>
      <c r="AP18" s="319">
        <f>IF(AQ$8&lt;='חובות ונכסים'!$D18,'חובות ונכסים'!$E18,0)</f>
        <v>0</v>
      </c>
      <c r="AQ18" s="319">
        <f>IF(AR$8&lt;='חובות ונכסים'!$D18,'חובות ונכסים'!$E18,0)</f>
        <v>0</v>
      </c>
      <c r="AR18" s="319">
        <f>IF(AS$8&lt;='חובות ונכסים'!$D18,'חובות ונכסים'!$E18,0)</f>
        <v>0</v>
      </c>
      <c r="AS18" s="319">
        <f>IF(AT$8&lt;='חובות ונכסים'!$D18,'חובות ונכסים'!$E18,0)</f>
        <v>0</v>
      </c>
      <c r="AT18" s="319">
        <f>IF(AU$8&lt;='חובות ונכסים'!$D18,'חובות ונכסים'!$E18,0)</f>
        <v>0</v>
      </c>
      <c r="AU18" s="319">
        <f>IF(AV$8&lt;='חובות ונכסים'!$D18,'חובות ונכסים'!$E18,0)</f>
        <v>0</v>
      </c>
      <c r="AV18" s="319">
        <f>IF(AW$8&lt;='חובות ונכסים'!$D18,'חובות ונכסים'!$E18,0)</f>
        <v>0</v>
      </c>
      <c r="AW18" s="319">
        <f>IF(AX$8&lt;='חובות ונכסים'!$D18,'חובות ונכסים'!$E18,0)</f>
        <v>0</v>
      </c>
      <c r="AX18" s="319">
        <f>IF(AY$8&lt;='חובות ונכסים'!$D18,'חובות ונכסים'!$E18,0)</f>
        <v>0</v>
      </c>
      <c r="AY18" s="319">
        <f>IF(AZ$8&lt;='חובות ונכסים'!$D18,'חובות ונכסים'!$E18,0)</f>
        <v>0</v>
      </c>
      <c r="AZ18" s="319">
        <f>IF(BA$8&lt;='חובות ונכסים'!$D18,'חובות ונכסים'!$E18,0)</f>
        <v>0</v>
      </c>
      <c r="BA18" s="319">
        <f>IF(BB$8&lt;='חובות ונכסים'!$D18,'חובות ונכסים'!$E18,0)</f>
        <v>0</v>
      </c>
      <c r="BB18" s="319">
        <f>IF(BC$8&lt;='חובות ונכסים'!$D18,'חובות ונכסים'!$E18,0)</f>
        <v>0</v>
      </c>
      <c r="BC18" s="319">
        <f>IF(BD$8&lt;='חובות ונכסים'!$D18,'חובות ונכסים'!$E18,0)</f>
        <v>0</v>
      </c>
      <c r="BD18" s="319">
        <f>IF(BE$8&lt;='חובות ונכסים'!$D18,'חובות ונכסים'!$E18,0)</f>
        <v>0</v>
      </c>
      <c r="BE18" s="319">
        <f>IF(BF$8&lt;='חובות ונכסים'!$D18,'חובות ונכסים'!$E18,0)</f>
        <v>0</v>
      </c>
      <c r="BF18" s="319">
        <f>IF(BG$8&lt;='חובות ונכסים'!$D18,'חובות ונכסים'!$E18,0)</f>
        <v>0</v>
      </c>
      <c r="BG18" s="319">
        <f>IF(BH$8&lt;='חובות ונכסים'!$D18,'חובות ונכסים'!$E18,0)</f>
        <v>0</v>
      </c>
      <c r="BH18" s="319">
        <f>IF(BI$8&lt;='חובות ונכסים'!$D18,'חובות ונכסים'!$E18,0)</f>
        <v>0</v>
      </c>
      <c r="BI18" s="319">
        <f>IF(BJ$8&lt;='חובות ונכסים'!$D18,'חובות ונכסים'!$E18,0)</f>
        <v>0</v>
      </c>
      <c r="BJ18" s="319">
        <f>IF(BK$8&lt;='חובות ונכסים'!$D18,'חובות ונכסים'!$E18,0)</f>
        <v>0</v>
      </c>
      <c r="BK18" s="319">
        <f>IF(BL$8&lt;='חובות ונכסים'!$D18,'חובות ונכסים'!$E18,0)</f>
        <v>0</v>
      </c>
      <c r="BL18" s="319">
        <f>IF(BM$8&lt;='חובות ונכסים'!$D18,'חובות ונכסים'!$E18,0)</f>
        <v>0</v>
      </c>
      <c r="BM18" s="319">
        <f>IF(BN$8&lt;='חובות ונכסים'!$D18,'חובות ונכסים'!$E18,0)</f>
        <v>0</v>
      </c>
      <c r="BN18" s="319">
        <f>IF(BO$8&lt;='חובות ונכסים'!$D18,'חובות ונכסים'!$E18,0)</f>
        <v>0</v>
      </c>
      <c r="BO18" s="319">
        <f>IF(BP$8&lt;='חובות ונכסים'!$D18,'חובות ונכסים'!$E18,0)</f>
        <v>0</v>
      </c>
      <c r="BP18" s="319">
        <f>IF(BQ$8&lt;='חובות ונכסים'!$D18,'חובות ונכסים'!$E18,0)</f>
        <v>0</v>
      </c>
      <c r="BQ18" s="319">
        <f>IF(BR$8&lt;='חובות ונכסים'!$D18,'חובות ונכסים'!$E18,0)</f>
        <v>0</v>
      </c>
      <c r="BR18" s="319">
        <f>IF(BS$8&lt;='חובות ונכסים'!$D18,'חובות ונכסים'!$E18,0)</f>
        <v>0</v>
      </c>
      <c r="BS18" s="319">
        <f>IF(BT$8&lt;='חובות ונכסים'!$D18,'חובות ונכסים'!$E18,0)</f>
        <v>0</v>
      </c>
      <c r="BT18" s="319">
        <f>IF(BU$8&lt;='חובות ונכסים'!$D18,'חובות ונכסים'!$E18,0)</f>
        <v>0</v>
      </c>
      <c r="BU18" s="319">
        <f>IF(BV$8&lt;='חובות ונכסים'!$D18,'חובות ונכסים'!$E18,0)</f>
        <v>0</v>
      </c>
      <c r="BV18" s="319">
        <f>IF(BW$8&lt;='חובות ונכסים'!$D18,'חובות ונכסים'!$E18,0)</f>
        <v>0</v>
      </c>
      <c r="BW18" s="319">
        <f>IF(BX$8&lt;='חובות ונכסים'!$D18,'חובות ונכסים'!$E18,0)</f>
        <v>0</v>
      </c>
      <c r="BX18" s="319">
        <f>IF(BY$8&lt;='חובות ונכסים'!$D18,'חובות ונכסים'!$E18,0)</f>
        <v>0</v>
      </c>
      <c r="BY18" s="319">
        <f>IF(BZ$8&lt;='חובות ונכסים'!$D18,'חובות ונכסים'!$E18,0)</f>
        <v>0</v>
      </c>
      <c r="BZ18" s="319">
        <f>IF(CA$8&lt;='חובות ונכסים'!$D18,'חובות ונכסים'!$E18,0)</f>
        <v>0</v>
      </c>
      <c r="CA18" s="319">
        <f>IF(CB$8&lt;='חובות ונכסים'!$D18,'חובות ונכסים'!$E18,0)</f>
        <v>0</v>
      </c>
      <c r="CB18" s="319">
        <f>IF(CC$8&lt;='חובות ונכסים'!$D18,'חובות ונכסים'!$E18,0)</f>
        <v>0</v>
      </c>
      <c r="CC18" s="319">
        <f>IF(CD$8&lt;='חובות ונכסים'!$D18,'חובות ונכסים'!$E18,0)</f>
        <v>0</v>
      </c>
      <c r="CD18" s="319">
        <f>IF(CE$8&lt;='חובות ונכסים'!$D18,'חובות ונכסים'!$E18,0)</f>
        <v>0</v>
      </c>
      <c r="CE18" s="319">
        <f>IF(CF$8&lt;='חובות ונכסים'!$D18,'חובות ונכסים'!$E18,0)</f>
        <v>0</v>
      </c>
      <c r="CF18" s="319">
        <f>IF(CG$8&lt;='חובות ונכסים'!$D18,'חובות ונכסים'!$E18,0)</f>
        <v>0</v>
      </c>
      <c r="CG18" s="319">
        <f>IF(CH$8&lt;='חובות ונכסים'!$D18,'חובות ונכסים'!$E18,0)</f>
        <v>0</v>
      </c>
      <c r="CH18" s="319">
        <f>IF(CI$8&lt;='חובות ונכסים'!$D18,'חובות ונכסים'!$E18,0)</f>
        <v>0</v>
      </c>
      <c r="CI18" s="319">
        <f>IF(CJ$8&lt;='חובות ונכסים'!$D18,'חובות ונכסים'!$E18,0)</f>
        <v>0</v>
      </c>
      <c r="CJ18" s="319">
        <f>IF(CK$8&lt;='חובות ונכסים'!$D18,'חובות ונכסים'!$E18,0)</f>
        <v>0</v>
      </c>
      <c r="CK18" s="319">
        <f>IF(CL$8&lt;='חובות ונכסים'!$D18,'חובות ונכסים'!$E18,0)</f>
        <v>0</v>
      </c>
      <c r="CL18" s="319">
        <f>IF(CM$8&lt;='חובות ונכסים'!$D18,'חובות ונכסים'!$E18,0)</f>
        <v>0</v>
      </c>
      <c r="CM18" s="319">
        <f>IF(CN$8&lt;='חובות ונכסים'!$D18,'חובות ונכסים'!$E18,0)</f>
        <v>0</v>
      </c>
      <c r="CN18" s="319">
        <f>IF(CO$8&lt;='חובות ונכסים'!$D18,'חובות ונכסים'!$E18,0)</f>
        <v>0</v>
      </c>
      <c r="CO18" s="319">
        <f>IF(CP$8&lt;='חובות ונכסים'!$D18,'חובות ונכסים'!$E18,0)</f>
        <v>0</v>
      </c>
      <c r="CP18" s="319">
        <f>IF(CQ$8&lt;='חובות ונכסים'!$D18,'חובות ונכסים'!$E18,0)</f>
        <v>0</v>
      </c>
      <c r="CQ18" s="319">
        <f>IF(CR$8&lt;='חובות ונכסים'!$D18,'חובות ונכסים'!$E18,0)</f>
        <v>0</v>
      </c>
      <c r="CR18" s="319">
        <f>IF(CS$8&lt;='חובות ונכסים'!$D18,'חובות ונכסים'!$E18,0)</f>
        <v>0</v>
      </c>
      <c r="CS18" s="319">
        <f>IF(CT$8&lt;='חובות ונכסים'!$D18,'חובות ונכסים'!$E18,0)</f>
        <v>0</v>
      </c>
      <c r="CT18" s="319">
        <f>IF(CU$8&lt;='חובות ונכסים'!$D18,'חובות ונכסים'!$E18,0)</f>
        <v>0</v>
      </c>
      <c r="CU18" s="319">
        <f>IF(CV$8&lt;='חובות ונכסים'!$D18,'חובות ונכסים'!$E18,0)</f>
        <v>0</v>
      </c>
      <c r="CV18" s="319">
        <f>IF(CW$8&lt;='חובות ונכסים'!$D18,'חובות ונכסים'!$E18,0)</f>
        <v>0</v>
      </c>
      <c r="CW18" s="319">
        <f>IF(CX$8&lt;='חובות ונכסים'!$D18,'חובות ונכסים'!$E18,0)</f>
        <v>0</v>
      </c>
      <c r="CX18" s="319">
        <f>IF(CY$8&lt;='חובות ונכסים'!$D18,'חובות ונכסים'!$E18,0)</f>
        <v>0</v>
      </c>
      <c r="CY18" s="319">
        <f>IF(CZ$8&lt;='חובות ונכסים'!$D18,'חובות ונכסים'!$E18,0)</f>
        <v>0</v>
      </c>
      <c r="CZ18" s="319">
        <f>IF(DA$8&lt;='חובות ונכסים'!$D18,'חובות ונכסים'!$E18,0)</f>
        <v>0</v>
      </c>
      <c r="DA18" s="319">
        <f>IF(DB$8&lt;='חובות ונכסים'!$D18,'חובות ונכסים'!$E18,0)</f>
        <v>0</v>
      </c>
      <c r="DB18" s="319">
        <f>IF(DC$8&lt;='חובות ונכסים'!$D18,'חובות ונכסים'!$E18,0)</f>
        <v>0</v>
      </c>
      <c r="DC18" s="319">
        <f>IF(DD$8&lt;='חובות ונכסים'!$D18,'חובות ונכסים'!$E18,0)</f>
        <v>0</v>
      </c>
      <c r="DD18" s="319">
        <f>IF(DE$8&lt;='חובות ונכסים'!$D18,'חובות ונכסים'!$E18,0)</f>
        <v>0</v>
      </c>
      <c r="DE18" s="319">
        <f>IF(DF$8&lt;='חובות ונכסים'!$D18,'חובות ונכסים'!$E18,0)</f>
        <v>0</v>
      </c>
      <c r="DF18" s="319">
        <f>IF(DG$8&lt;='חובות ונכסים'!$D18,'חובות ונכסים'!$E18,0)</f>
        <v>0</v>
      </c>
      <c r="DG18" s="319">
        <f>IF(DH$8&lt;='חובות ונכסים'!$D18,'חובות ונכסים'!$E18,0)</f>
        <v>0</v>
      </c>
      <c r="DH18" s="319">
        <f>IF(DI$8&lt;='חובות ונכסים'!$D18,'חובות ונכסים'!$E18,0)</f>
        <v>0</v>
      </c>
      <c r="DI18" s="319">
        <f>IF(DJ$8&lt;='חובות ונכסים'!$D18,'חובות ונכסים'!$E18,0)</f>
        <v>0</v>
      </c>
      <c r="DJ18" s="319">
        <f>IF(DK$8&lt;='חובות ונכסים'!$D18,'חובות ונכסים'!$E18,0)</f>
        <v>0</v>
      </c>
      <c r="DK18" s="319">
        <f>IF(DL$8&lt;='חובות ונכסים'!$D18,'חובות ונכסים'!$E18,0)</f>
        <v>0</v>
      </c>
      <c r="DL18" s="319">
        <f>IF(DM$8&lt;='חובות ונכסים'!$D18,'חובות ונכסים'!$E18,0)</f>
        <v>0</v>
      </c>
      <c r="DM18" s="319">
        <f>IF(DN$8&lt;='חובות ונכסים'!$D18,'חובות ונכסים'!$E18,0)</f>
        <v>0</v>
      </c>
      <c r="DN18" s="319">
        <f>IF(DO$8&lt;='חובות ונכסים'!$D18,'חובות ונכסים'!$E18,0)</f>
        <v>0</v>
      </c>
      <c r="DO18" s="319">
        <f>IF(DP$8&lt;='חובות ונכסים'!$D18,'חובות ונכסים'!$E18,0)</f>
        <v>0</v>
      </c>
      <c r="DP18" s="319">
        <f>IF(DQ$8&lt;='חובות ונכסים'!$D18,'חובות ונכסים'!$E18,0)</f>
        <v>0</v>
      </c>
      <c r="DQ18" s="319">
        <f>IF(DR$8&lt;='חובות ונכסים'!$D18,'חובות ונכסים'!$E18,0)</f>
        <v>0</v>
      </c>
      <c r="DR18" s="319">
        <f>IF(DS$8&lt;='חובות ונכסים'!$D18,'חובות ונכסים'!$E18,0)</f>
        <v>0</v>
      </c>
      <c r="DS18" s="319">
        <f>IF(DT$8&lt;='חובות ונכסים'!$D18,'חובות ונכסים'!$E18,0)</f>
        <v>0</v>
      </c>
      <c r="DT18" s="319">
        <f>IF(DU$8&lt;='חובות ונכסים'!$D18,'חובות ונכסים'!$E18,0)</f>
        <v>0</v>
      </c>
      <c r="DU18" s="319">
        <f>IF(DV$8&lt;='חובות ונכסים'!$D18,'חובות ונכסים'!$E18,0)</f>
        <v>0</v>
      </c>
      <c r="DV18" s="319">
        <f>IF(DW$8&lt;='חובות ונכסים'!$D18,'חובות ונכסים'!$E18,0)</f>
        <v>0</v>
      </c>
      <c r="DW18" s="319">
        <f>IF(DX$8&lt;='חובות ונכסים'!$D18,'חובות ונכסים'!$E18,0)</f>
        <v>0</v>
      </c>
      <c r="DX18" s="319">
        <f>IF(DY$8&lt;='חובות ונכסים'!$D18,'חובות ונכסים'!$E18,0)</f>
        <v>0</v>
      </c>
      <c r="DY18" s="319">
        <f>IF(DZ$8&lt;='חובות ונכסים'!$D18,'חובות ונכסים'!$E18,0)</f>
        <v>0</v>
      </c>
      <c r="DZ18" s="319">
        <f>IF(EA$8&lt;='חובות ונכסים'!$D18,'חובות ונכסים'!$E18,0)</f>
        <v>0</v>
      </c>
      <c r="EA18" s="319">
        <f>IF(EB$8&lt;='חובות ונכסים'!$D18,'חובות ונכסים'!$E18,0)</f>
        <v>0</v>
      </c>
      <c r="EB18" s="319">
        <f>IF(EC$8&lt;='חובות ונכסים'!$D18,'חובות ונכסים'!$E18,0)</f>
        <v>0</v>
      </c>
      <c r="EC18" s="319">
        <f>IF(ED$8&lt;='חובות ונכסים'!$D18,'חובות ונכסים'!$E18,0)</f>
        <v>0</v>
      </c>
      <c r="ED18" s="319">
        <f>IF(EE$8&lt;='חובות ונכסים'!$D18,'חובות ונכסים'!$E18,0)</f>
        <v>0</v>
      </c>
      <c r="EE18" s="319">
        <f>IF(EF$8&lt;='חובות ונכסים'!$D18,'חובות ונכסים'!$E18,0)</f>
        <v>0</v>
      </c>
      <c r="EF18" s="319">
        <f>IF(EG$8&lt;='חובות ונכסים'!$D18,'חובות ונכסים'!$E18,0)</f>
        <v>0</v>
      </c>
      <c r="EG18" s="319">
        <f>IF(EH$8&lt;='חובות ונכסים'!$D18,'חובות ונכסים'!$E18,0)</f>
        <v>0</v>
      </c>
      <c r="EH18" s="319">
        <f>IF(EI$8&lt;='חובות ונכסים'!$D18,'חובות ונכסים'!$E18,0)</f>
        <v>0</v>
      </c>
      <c r="EI18" s="319">
        <f>IF(EJ$8&lt;='חובות ונכסים'!$D18,'חובות ונכסים'!$E18,0)</f>
        <v>0</v>
      </c>
      <c r="EJ18" s="319">
        <f>IF(EK$8&lt;='חובות ונכסים'!$D18,'חובות ונכסים'!$E18,0)</f>
        <v>0</v>
      </c>
      <c r="EK18" s="319">
        <f>IF(EL$8&lt;='חובות ונכסים'!$D18,'חובות ונכסים'!$E18,0)</f>
        <v>0</v>
      </c>
      <c r="EL18" s="319">
        <f>IF(EM$8&lt;='חובות ונכסים'!$D18,'חובות ונכסים'!$E18,0)</f>
        <v>0</v>
      </c>
      <c r="EM18" s="319">
        <f>IF(EN$8&lt;='חובות ונכסים'!$D18,'חובות ונכסים'!$E18,0)</f>
        <v>0</v>
      </c>
      <c r="EN18" s="319">
        <f>IF(EO$8&lt;='חובות ונכסים'!$D18,'חובות ונכסים'!$E18,0)</f>
        <v>0</v>
      </c>
      <c r="EO18" s="319">
        <f>IF(EP$8&lt;='חובות ונכסים'!$D18,'חובות ונכסים'!$E18,0)</f>
        <v>0</v>
      </c>
      <c r="EP18" s="319">
        <f>IF(EQ$8&lt;='חובות ונכסים'!$D18,'חובות ונכסים'!$E18,0)</f>
        <v>0</v>
      </c>
      <c r="EQ18" s="319">
        <f>IF(ER$8&lt;='חובות ונכסים'!$D18,'חובות ונכסים'!$E18,0)</f>
        <v>0</v>
      </c>
      <c r="ER18" s="319">
        <f>IF(ES$8&lt;='חובות ונכסים'!$D18,'חובות ונכסים'!$E18,0)</f>
        <v>0</v>
      </c>
      <c r="ES18" s="319">
        <f>IF(ET$8&lt;='חובות ונכסים'!$D18,'חובות ונכסים'!$E18,0)</f>
        <v>0</v>
      </c>
      <c r="ET18" s="319">
        <f>IF(EU$8&lt;='חובות ונכסים'!$D18,'חובות ונכסים'!$E18,0)</f>
        <v>0</v>
      </c>
      <c r="EU18" s="319">
        <f>IF(EV$8&lt;='חובות ונכסים'!$D18,'חובות ונכסים'!$E18,0)</f>
        <v>0</v>
      </c>
      <c r="EV18" s="319">
        <f>IF(EW$8&lt;='חובות ונכסים'!$D18,'חובות ונכסים'!$E18,0)</f>
        <v>0</v>
      </c>
      <c r="EW18" s="319">
        <f>IF(EX$8&lt;='חובות ונכסים'!$D18,'חובות ונכסים'!$E18,0)</f>
        <v>0</v>
      </c>
      <c r="EX18" s="319">
        <f>IF(EY$8&lt;='חובות ונכסים'!$D18,'חובות ונכסים'!$E18,0)</f>
        <v>0</v>
      </c>
      <c r="EY18" s="319">
        <f>IF(EZ$8&lt;='חובות ונכסים'!$D18,'חובות ונכסים'!$E18,0)</f>
        <v>0</v>
      </c>
      <c r="EZ18" s="319">
        <f>IF(FA$8&lt;='חובות ונכסים'!$D18,'חובות ונכסים'!$E18,0)</f>
        <v>0</v>
      </c>
      <c r="FA18" s="319">
        <f>IF(FB$8&lt;='חובות ונכסים'!$D18,'חובות ונכסים'!$E18,0)</f>
        <v>0</v>
      </c>
      <c r="FB18" s="319">
        <f>IF(FC$8&lt;='חובות ונכסים'!$D18,'חובות ונכסים'!$E18,0)</f>
        <v>0</v>
      </c>
      <c r="FC18" s="319">
        <f>IF(FD$8&lt;='חובות ונכסים'!$D18,'חובות ונכסים'!$E18,0)</f>
        <v>0</v>
      </c>
      <c r="FD18" s="319">
        <f>IF(FE$8&lt;='חובות ונכסים'!$D18,'חובות ונכסים'!$E18,0)</f>
        <v>0</v>
      </c>
      <c r="FE18" s="319">
        <f>IF(FF$8&lt;='חובות ונכסים'!$D18,'חובות ונכסים'!$E18,0)</f>
        <v>0</v>
      </c>
      <c r="FF18" s="319">
        <f>IF(FG$8&lt;='חובות ונכסים'!$D18,'חובות ונכסים'!$E18,0)</f>
        <v>0</v>
      </c>
      <c r="FG18" s="319">
        <f>IF(FH$8&lt;='חובות ונכסים'!$D18,'חובות ונכסים'!$E18,0)</f>
        <v>0</v>
      </c>
      <c r="FH18" s="319">
        <f>IF(FI$8&lt;='חובות ונכסים'!$D18,'חובות ונכסים'!$E18,0)</f>
        <v>0</v>
      </c>
      <c r="FI18" s="319">
        <f>IF(FJ$8&lt;='חובות ונכסים'!$D18,'חובות ונכסים'!$E18,0)</f>
        <v>0</v>
      </c>
      <c r="FJ18" s="319">
        <f>IF(FK$8&lt;='חובות ונכסים'!$D18,'חובות ונכסים'!$E18,0)</f>
        <v>0</v>
      </c>
      <c r="FK18" s="319">
        <f>IF(FL$8&lt;='חובות ונכסים'!$D18,'חובות ונכסים'!$E18,0)</f>
        <v>0</v>
      </c>
      <c r="FL18" s="319">
        <f>IF(FM$8&lt;='חובות ונכסים'!$D18,'חובות ונכסים'!$E18,0)</f>
        <v>0</v>
      </c>
      <c r="FM18" s="319">
        <f>IF(FN$8&lt;='חובות ונכסים'!$D18,'חובות ונכסים'!$E18,0)</f>
        <v>0</v>
      </c>
      <c r="FN18" s="319">
        <f>IF(FO$8&lt;='חובות ונכסים'!$D18,'חובות ונכסים'!$E18,0)</f>
        <v>0</v>
      </c>
      <c r="FO18" s="319">
        <f>IF(FP$8&lt;='חובות ונכסים'!$D18,'חובות ונכסים'!$E18,0)</f>
        <v>0</v>
      </c>
      <c r="FP18" s="319">
        <f>IF(FQ$8&lt;='חובות ונכסים'!$D18,'חובות ונכסים'!$E18,0)</f>
        <v>0</v>
      </c>
      <c r="FQ18" s="319">
        <f>IF(FR$8&lt;='חובות ונכסים'!$D18,'חובות ונכסים'!$E18,0)</f>
        <v>0</v>
      </c>
      <c r="FR18" s="319">
        <f>IF(FS$8&lt;='חובות ונכסים'!$D18,'חובות ונכסים'!$E18,0)</f>
        <v>0</v>
      </c>
      <c r="FS18" s="319">
        <f>IF(FT$8&lt;='חובות ונכסים'!$D18,'חובות ונכסים'!$E18,0)</f>
        <v>0</v>
      </c>
      <c r="FT18" s="319">
        <f>IF(FU$8&lt;='חובות ונכסים'!$D18,'חובות ונכסים'!$E18,0)</f>
        <v>0</v>
      </c>
      <c r="FU18" s="319">
        <f>IF(FV$8&lt;='חובות ונכסים'!$D18,'חובות ונכסים'!$E18,0)</f>
        <v>0</v>
      </c>
      <c r="FV18" s="319">
        <f>IF(FW$8&lt;='חובות ונכסים'!$D18,'חובות ונכסים'!$E18,0)</f>
        <v>0</v>
      </c>
      <c r="FW18" s="319">
        <f>IF(FX$8&lt;='חובות ונכסים'!$D18,'חובות ונכסים'!$E18,0)</f>
        <v>0</v>
      </c>
      <c r="FX18" s="319">
        <f>IF(FY$8&lt;='חובות ונכסים'!$D18,'חובות ונכסים'!$E18,0)</f>
        <v>0</v>
      </c>
      <c r="FY18" s="319">
        <f>IF(FZ$8&lt;='חובות ונכסים'!$D18,'חובות ונכסים'!$E18,0)</f>
        <v>0</v>
      </c>
      <c r="FZ18" s="319">
        <f>IF(GA$8&lt;='חובות ונכסים'!$D18,'חובות ונכסים'!$E18,0)</f>
        <v>0</v>
      </c>
      <c r="GA18" s="319">
        <f>IF(GB$8&lt;='חובות ונכסים'!$D18,'חובות ונכסים'!$E18,0)</f>
        <v>0</v>
      </c>
      <c r="GB18" s="319">
        <f>IF(GC$8&lt;='חובות ונכסים'!$D18,'חובות ונכסים'!$E18,0)</f>
        <v>0</v>
      </c>
      <c r="GC18" s="319">
        <f>IF(GD$8&lt;='חובות ונכסים'!$D18,'חובות ונכסים'!$E18,0)</f>
        <v>0</v>
      </c>
      <c r="GD18" s="319">
        <f>IF(GE$8&lt;='חובות ונכסים'!$D18,'חובות ונכסים'!$E18,0)</f>
        <v>0</v>
      </c>
      <c r="GE18" s="319">
        <f>IF(GF$8&lt;='חובות ונכסים'!$D18,'חובות ונכסים'!$E18,0)</f>
        <v>0</v>
      </c>
      <c r="GF18" s="319">
        <f>IF(GG$8&lt;='חובות ונכסים'!$D18,'חובות ונכסים'!$E18,0)</f>
        <v>0</v>
      </c>
      <c r="GG18" s="319">
        <f>IF(GH$8&lt;='חובות ונכסים'!$D18,'חובות ונכסים'!$E18,0)</f>
        <v>0</v>
      </c>
      <c r="GH18" s="319">
        <f>IF(GI$8&lt;='חובות ונכסים'!$D18,'חובות ונכסים'!$E18,0)</f>
        <v>0</v>
      </c>
      <c r="GI18" s="319">
        <f>IF(GJ$8&lt;='חובות ונכסים'!$D18,'חובות ונכסים'!$E18,0)</f>
        <v>0</v>
      </c>
      <c r="GJ18" s="319">
        <f>IF(GK$8&lt;='חובות ונכסים'!$D18,'חובות ונכסים'!$E18,0)</f>
        <v>0</v>
      </c>
      <c r="GK18" s="319">
        <f>IF(GL$8&lt;='חובות ונכסים'!$D18,'חובות ונכסים'!$E18,0)</f>
        <v>0</v>
      </c>
      <c r="GL18" s="319">
        <f>IF(GM$8&lt;='חובות ונכסים'!$D18,'חובות ונכסים'!$E18,0)</f>
        <v>0</v>
      </c>
      <c r="GM18" s="319">
        <f>IF(GN$8&lt;='חובות ונכסים'!$D18,'חובות ונכסים'!$E18,0)</f>
        <v>0</v>
      </c>
      <c r="GN18" s="319">
        <f>IF(GO$8&lt;='חובות ונכסים'!$D18,'חובות ונכסים'!$E18,0)</f>
        <v>0</v>
      </c>
      <c r="GO18" s="319">
        <f>IF(GP$8&lt;='חובות ונכסים'!$D18,'חובות ונכסים'!$E18,0)</f>
        <v>0</v>
      </c>
      <c r="GP18" s="319">
        <f>IF(GQ$8&lt;='חובות ונכסים'!$D18,'חובות ונכסים'!$E18,0)</f>
        <v>0</v>
      </c>
      <c r="GQ18" s="319">
        <f>IF(GR$8&lt;='חובות ונכסים'!$D18,'חובות ונכסים'!$E18,0)</f>
        <v>0</v>
      </c>
      <c r="GR18" s="319">
        <f>IF(GS$8&lt;='חובות ונכסים'!$D18,'חובות ונכסים'!$E18,0)</f>
        <v>0</v>
      </c>
      <c r="GS18" s="319">
        <f>IF(GT$8&lt;='חובות ונכסים'!$D18,'חובות ונכסים'!$E18,0)</f>
        <v>0</v>
      </c>
      <c r="GT18" s="319">
        <f>IF(GU$8&lt;='חובות ונכסים'!$D18,'חובות ונכסים'!$E18,0)</f>
        <v>0</v>
      </c>
      <c r="GU18" s="319">
        <f>IF(GV$8&lt;='חובות ונכסים'!$D18,'חובות ונכסים'!$E18,0)</f>
        <v>0</v>
      </c>
      <c r="GV18" s="319">
        <f>IF(GW$8&lt;='חובות ונכסים'!$D18,'חובות ונכסים'!$E18,0)</f>
        <v>0</v>
      </c>
      <c r="GW18" s="319">
        <f>IF(GX$8&lt;='חובות ונכסים'!$D18,'חובות ונכסים'!$E18,0)</f>
        <v>0</v>
      </c>
      <c r="GX18" s="319">
        <f>IF(GY$8&lt;='חובות ונכסים'!$D18,'חובות ונכסים'!$E18,0)</f>
        <v>0</v>
      </c>
      <c r="GY18" s="319">
        <f>IF(GZ$8&lt;='חובות ונכסים'!$D18,'חובות ונכסים'!$E18,0)</f>
        <v>0</v>
      </c>
      <c r="GZ18" s="319">
        <f>IF(HA$8&lt;='חובות ונכסים'!$D18,'חובות ונכסים'!$E18,0)</f>
        <v>0</v>
      </c>
      <c r="HA18" s="319">
        <f>IF(HB$8&lt;='חובות ונכסים'!$D18,'חובות ונכסים'!$E18,0)</f>
        <v>0</v>
      </c>
      <c r="HB18" s="319">
        <f>IF(HC$8&lt;='חובות ונכסים'!$D18,'חובות ונכסים'!$E18,0)</f>
        <v>0</v>
      </c>
      <c r="HC18" s="319">
        <f>IF(HD$8&lt;='חובות ונכסים'!$D18,'חובות ונכסים'!$E18,0)</f>
        <v>0</v>
      </c>
      <c r="HD18" s="319">
        <f>IF(HE$8&lt;='חובות ונכסים'!$D18,'חובות ונכסים'!$E18,0)</f>
        <v>0</v>
      </c>
      <c r="HE18" s="319">
        <f>IF(HF$8&lt;='חובות ונכסים'!$D18,'חובות ונכסים'!$E18,0)</f>
        <v>0</v>
      </c>
      <c r="HF18" s="319">
        <f>IF(HG$8&lt;='חובות ונכסים'!$D18,'חובות ונכסים'!$E18,0)</f>
        <v>0</v>
      </c>
      <c r="HG18" s="319">
        <f>IF(HH$8&lt;='חובות ונכסים'!$D18,'חובות ונכסים'!$E18,0)</f>
        <v>0</v>
      </c>
      <c r="HH18" s="319">
        <f>IF(HI$8&lt;='חובות ונכסים'!$D18,'חובות ונכסים'!$E18,0)</f>
        <v>0</v>
      </c>
      <c r="HI18" s="319">
        <f>IF(HJ$8&lt;='חובות ונכסים'!$D18,'חובות ונכסים'!$E18,0)</f>
        <v>0</v>
      </c>
      <c r="HJ18" s="319">
        <f>IF(HK$8&lt;='חובות ונכסים'!$D18,'חובות ונכסים'!$E18,0)</f>
        <v>0</v>
      </c>
      <c r="HK18" s="319">
        <f>IF(HL$8&lt;='חובות ונכסים'!$D18,'חובות ונכסים'!$E18,0)</f>
        <v>0</v>
      </c>
      <c r="HL18" s="319">
        <f>IF(HM$8&lt;='חובות ונכסים'!$D18,'חובות ונכסים'!$E18,0)</f>
        <v>0</v>
      </c>
      <c r="HM18" s="319">
        <f>IF(HN$8&lt;='חובות ונכסים'!$D18,'חובות ונכסים'!$E18,0)</f>
        <v>0</v>
      </c>
      <c r="HN18" s="319">
        <f>IF(HO$8&lt;='חובות ונכסים'!$D18,'חובות ונכסים'!$E18,0)</f>
        <v>0</v>
      </c>
      <c r="HO18" s="319">
        <f>IF(HP$8&lt;='חובות ונכסים'!$D18,'חובות ונכסים'!$E18,0)</f>
        <v>0</v>
      </c>
      <c r="HP18" s="319">
        <f>IF(HQ$8&lt;='חובות ונכסים'!$D18,'חובות ונכסים'!$E18,0)</f>
        <v>0</v>
      </c>
      <c r="HQ18" s="319">
        <f>IF(HR$8&lt;='חובות ונכסים'!$D18,'חובות ונכסים'!$E18,0)</f>
        <v>0</v>
      </c>
      <c r="HR18" s="319">
        <f>IF(HS$8&lt;='חובות ונכסים'!$D18,'חובות ונכסים'!$E18,0)</f>
        <v>0</v>
      </c>
      <c r="HS18" s="319">
        <f>IF(HT$8&lt;='חובות ונכסים'!$D18,'חובות ונכסים'!$E18,0)</f>
        <v>0</v>
      </c>
      <c r="HT18" s="319">
        <f>IF(HU$8&lt;='חובות ונכסים'!$D18,'חובות ונכסים'!$E18,0)</f>
        <v>0</v>
      </c>
      <c r="HU18" s="319">
        <f>IF(HV$8&lt;='חובות ונכסים'!$D18,'חובות ונכסים'!$E18,0)</f>
        <v>0</v>
      </c>
      <c r="HV18" s="319">
        <f>IF(HW$8&lt;='חובות ונכסים'!$D18,'חובות ונכסים'!$E18,0)</f>
        <v>0</v>
      </c>
      <c r="HW18" s="319">
        <f>IF(HX$8&lt;='חובות ונכסים'!$D18,'חובות ונכסים'!$E18,0)</f>
        <v>0</v>
      </c>
      <c r="HX18" s="319">
        <f>IF(HY$8&lt;='חובות ונכסים'!$D18,'חובות ונכסים'!$E18,0)</f>
        <v>0</v>
      </c>
      <c r="HY18" s="319">
        <f>IF(HZ$8&lt;='חובות ונכסים'!$D18,'חובות ונכסים'!$E18,0)</f>
        <v>0</v>
      </c>
      <c r="HZ18" s="319">
        <f>IF(IA$8&lt;='חובות ונכסים'!$D18,'חובות ונכסים'!$E18,0)</f>
        <v>0</v>
      </c>
      <c r="IA18" s="319">
        <f>IF(IB$8&lt;='חובות ונכסים'!$D18,'חובות ונכסים'!$E18,0)</f>
        <v>0</v>
      </c>
      <c r="IB18" s="319">
        <f>IF(IC$8&lt;='חובות ונכסים'!$D18,'חובות ונכסים'!$E18,0)</f>
        <v>0</v>
      </c>
      <c r="IC18" s="319">
        <f>IF(ID$8&lt;='חובות ונכסים'!$D18,'חובות ונכסים'!$E18,0)</f>
        <v>0</v>
      </c>
      <c r="ID18" s="319">
        <f>IF(IE$8&lt;='חובות ונכסים'!$D18,'חובות ונכסים'!$E18,0)</f>
        <v>0</v>
      </c>
      <c r="IE18" s="319">
        <f>IF(IF$8&lt;='חובות ונכסים'!$D18,'חובות ונכסים'!$E18,0)</f>
        <v>0</v>
      </c>
      <c r="IF18" s="319">
        <f>IF(IG$8&lt;='חובות ונכסים'!$D18,'חובות ונכסים'!$E18,0)</f>
        <v>0</v>
      </c>
      <c r="IG18" s="319">
        <f>IF(IH$8&lt;='חובות ונכסים'!$D18,'חובות ונכסים'!$E18,0)</f>
        <v>0</v>
      </c>
      <c r="IH18" s="319">
        <f>IF(II$8&lt;='חובות ונכסים'!$D18,'חובות ונכסים'!$E18,0)</f>
        <v>0</v>
      </c>
      <c r="II18" s="319">
        <f>IF(IJ$8&lt;='חובות ונכסים'!$D18,'חובות ונכסים'!$E18,0)</f>
        <v>0</v>
      </c>
      <c r="IJ18" s="319">
        <f>IF(IK$8&lt;='חובות ונכסים'!$D18,'חובות ונכסים'!$E18,0)</f>
        <v>0</v>
      </c>
      <c r="IK18" s="319">
        <f>IF(IL$8&lt;='חובות ונכסים'!$D18,'חובות ונכסים'!$E18,0)</f>
        <v>0</v>
      </c>
      <c r="IL18" s="319">
        <f>IF(IM$8&lt;='חובות ונכסים'!$D18,'חובות ונכסים'!$E18,0)</f>
        <v>0</v>
      </c>
      <c r="IM18" s="319">
        <f>IF(IN$8&lt;='חובות ונכסים'!$D18,'חובות ונכסים'!$E18,0)</f>
        <v>0</v>
      </c>
      <c r="IN18" s="319">
        <f>IF(IO$8&lt;='חובות ונכסים'!$D18,'חובות ונכסים'!$E18,0)</f>
        <v>0</v>
      </c>
      <c r="IO18" s="319">
        <f>IF(IP$8&lt;='חובות ונכסים'!$D18,'חובות ונכסים'!$E18,0)</f>
        <v>0</v>
      </c>
      <c r="IP18" s="319">
        <f>IF(IQ$8&lt;='חובות ונכסים'!$D18,'חובות ונכסים'!$E18,0)</f>
        <v>0</v>
      </c>
      <c r="IQ18" s="319">
        <f>IF(IR$8&lt;='חובות ונכסים'!$D18,'חובות ונכסים'!$E18,0)</f>
        <v>0</v>
      </c>
      <c r="IR18" s="319">
        <f>IF(IS$8&lt;='חובות ונכסים'!$D18,'חובות ונכסים'!$E18,0)</f>
        <v>0</v>
      </c>
      <c r="IS18" s="319">
        <f>IF(IT$8&lt;='חובות ונכסים'!$D18,'חובות ונכסים'!$E18,0)</f>
        <v>0</v>
      </c>
      <c r="IT18" s="319">
        <f>IF(IU$8&lt;='חובות ונכסים'!$D18,'חובות ונכסים'!$E18,0)</f>
        <v>0</v>
      </c>
      <c r="IU18" s="319">
        <f>IF(IV$8&lt;='חובות ונכסים'!$D18,'חובות ונכסים'!$E18,0)</f>
        <v>0</v>
      </c>
      <c r="IV18" s="319">
        <f>IF(#REF!&lt;='חובות ונכסים'!$D18,'חובות ונכסים'!$E18,0)</f>
        <v>0</v>
      </c>
    </row>
    <row r="19" spans="1:256" ht="15">
      <c r="A19" s="111"/>
      <c r="B19" s="16"/>
      <c r="C19" s="17"/>
      <c r="D19" s="138"/>
      <c r="E19" s="139"/>
      <c r="F19" s="140">
        <f t="shared" si="4"/>
        <v>0</v>
      </c>
      <c r="G19" s="141"/>
      <c r="H19" s="190"/>
      <c r="I19" s="198">
        <f>IF(AND('חובות ונכסים'!$D19&gt;0,'חובות ונכסים'!$E19=0),"יש להגדיר החזר חודשי","")</f>
      </c>
      <c r="J19" s="13"/>
      <c r="K19" s="18"/>
      <c r="S19" s="326">
        <f t="shared" si="7"/>
        <v>0</v>
      </c>
      <c r="T19" s="326">
        <f t="shared" si="6"/>
        <v>0</v>
      </c>
      <c r="U19" s="326">
        <f t="shared" si="5"/>
        <v>0</v>
      </c>
      <c r="V19" s="327"/>
      <c r="W19" s="328"/>
      <c r="X19" s="327"/>
      <c r="Y19" s="329"/>
      <c r="Z19" s="327"/>
      <c r="AA19" s="327"/>
      <c r="AB19" s="330"/>
      <c r="AE19" s="319">
        <f>IF(AF$8&lt;='חובות ונכסים'!$D19,'חובות ונכסים'!$E19,0)</f>
        <v>0</v>
      </c>
      <c r="AF19" s="319">
        <f>IF(AG$8&lt;='חובות ונכסים'!$D19,'חובות ונכסים'!$E19,0)</f>
        <v>0</v>
      </c>
      <c r="AG19" s="319">
        <f>IF(AH$8&lt;='חובות ונכסים'!$D19,'חובות ונכסים'!$E19,0)</f>
        <v>0</v>
      </c>
      <c r="AH19" s="319">
        <f>IF(AI$8&lt;='חובות ונכסים'!$D19,'חובות ונכסים'!$E19,0)</f>
        <v>0</v>
      </c>
      <c r="AI19" s="319">
        <f>IF(AJ$8&lt;='חובות ונכסים'!$D19,'חובות ונכסים'!$E19,0)</f>
        <v>0</v>
      </c>
      <c r="AJ19" s="319">
        <f>IF(AK$8&lt;='חובות ונכסים'!$D19,'חובות ונכסים'!$E19,0)</f>
        <v>0</v>
      </c>
      <c r="AK19" s="319">
        <f>IF(AL$8&lt;='חובות ונכסים'!$D19,'חובות ונכסים'!$E19,0)</f>
        <v>0</v>
      </c>
      <c r="AL19" s="319">
        <f>IF(AM$8&lt;='חובות ונכסים'!$D19,'חובות ונכסים'!$E19,0)</f>
        <v>0</v>
      </c>
      <c r="AM19" s="319">
        <f>IF(AN$8&lt;='חובות ונכסים'!$D19,'חובות ונכסים'!$E19,0)</f>
        <v>0</v>
      </c>
      <c r="AN19" s="319">
        <f>IF(AO$8&lt;='חובות ונכסים'!$D19,'חובות ונכסים'!$E19,0)</f>
        <v>0</v>
      </c>
      <c r="AO19" s="319">
        <f>IF(AP$8&lt;='חובות ונכסים'!$D19,'חובות ונכסים'!$E19,0)</f>
        <v>0</v>
      </c>
      <c r="AP19" s="319">
        <f>IF(AQ$8&lt;='חובות ונכסים'!$D19,'חובות ונכסים'!$E19,0)</f>
        <v>0</v>
      </c>
      <c r="AQ19" s="319">
        <f>IF(AR$8&lt;='חובות ונכסים'!$D19,'חובות ונכסים'!$E19,0)</f>
        <v>0</v>
      </c>
      <c r="AR19" s="319">
        <f>IF(AS$8&lt;='חובות ונכסים'!$D19,'חובות ונכסים'!$E19,0)</f>
        <v>0</v>
      </c>
      <c r="AS19" s="319">
        <f>IF(AT$8&lt;='חובות ונכסים'!$D19,'חובות ונכסים'!$E19,0)</f>
        <v>0</v>
      </c>
      <c r="AT19" s="319">
        <f>IF(AU$8&lt;='חובות ונכסים'!$D19,'חובות ונכסים'!$E19,0)</f>
        <v>0</v>
      </c>
      <c r="AU19" s="319">
        <f>IF(AV$8&lt;='חובות ונכסים'!$D19,'חובות ונכסים'!$E19,0)</f>
        <v>0</v>
      </c>
      <c r="AV19" s="319">
        <f>IF(AW$8&lt;='חובות ונכסים'!$D19,'חובות ונכסים'!$E19,0)</f>
        <v>0</v>
      </c>
      <c r="AW19" s="319">
        <f>IF(AX$8&lt;='חובות ונכסים'!$D19,'חובות ונכסים'!$E19,0)</f>
        <v>0</v>
      </c>
      <c r="AX19" s="319">
        <f>IF(AY$8&lt;='חובות ונכסים'!$D19,'חובות ונכסים'!$E19,0)</f>
        <v>0</v>
      </c>
      <c r="AY19" s="319">
        <f>IF(AZ$8&lt;='חובות ונכסים'!$D19,'חובות ונכסים'!$E19,0)</f>
        <v>0</v>
      </c>
      <c r="AZ19" s="319">
        <f>IF(BA$8&lt;='חובות ונכסים'!$D19,'חובות ונכסים'!$E19,0)</f>
        <v>0</v>
      </c>
      <c r="BA19" s="319">
        <f>IF(BB$8&lt;='חובות ונכסים'!$D19,'חובות ונכסים'!$E19,0)</f>
        <v>0</v>
      </c>
      <c r="BB19" s="319">
        <f>IF(BC$8&lt;='חובות ונכסים'!$D19,'חובות ונכסים'!$E19,0)</f>
        <v>0</v>
      </c>
      <c r="BC19" s="319">
        <f>IF(BD$8&lt;='חובות ונכסים'!$D19,'חובות ונכסים'!$E19,0)</f>
        <v>0</v>
      </c>
      <c r="BD19" s="319">
        <f>IF(BE$8&lt;='חובות ונכסים'!$D19,'חובות ונכסים'!$E19,0)</f>
        <v>0</v>
      </c>
      <c r="BE19" s="319">
        <f>IF(BF$8&lt;='חובות ונכסים'!$D19,'חובות ונכסים'!$E19,0)</f>
        <v>0</v>
      </c>
      <c r="BF19" s="319">
        <f>IF(BG$8&lt;='חובות ונכסים'!$D19,'חובות ונכסים'!$E19,0)</f>
        <v>0</v>
      </c>
      <c r="BG19" s="319">
        <f>IF(BH$8&lt;='חובות ונכסים'!$D19,'חובות ונכסים'!$E19,0)</f>
        <v>0</v>
      </c>
      <c r="BH19" s="319">
        <f>IF(BI$8&lt;='חובות ונכסים'!$D19,'חובות ונכסים'!$E19,0)</f>
        <v>0</v>
      </c>
      <c r="BI19" s="319">
        <f>IF(BJ$8&lt;='חובות ונכסים'!$D19,'חובות ונכסים'!$E19,0)</f>
        <v>0</v>
      </c>
      <c r="BJ19" s="319">
        <f>IF(BK$8&lt;='חובות ונכסים'!$D19,'חובות ונכסים'!$E19,0)</f>
        <v>0</v>
      </c>
      <c r="BK19" s="319">
        <f>IF(BL$8&lt;='חובות ונכסים'!$D19,'חובות ונכסים'!$E19,0)</f>
        <v>0</v>
      </c>
      <c r="BL19" s="319">
        <f>IF(BM$8&lt;='חובות ונכסים'!$D19,'חובות ונכסים'!$E19,0)</f>
        <v>0</v>
      </c>
      <c r="BM19" s="319">
        <f>IF(BN$8&lt;='חובות ונכסים'!$D19,'חובות ונכסים'!$E19,0)</f>
        <v>0</v>
      </c>
      <c r="BN19" s="319">
        <f>IF(BO$8&lt;='חובות ונכסים'!$D19,'חובות ונכסים'!$E19,0)</f>
        <v>0</v>
      </c>
      <c r="BO19" s="319">
        <f>IF(BP$8&lt;='חובות ונכסים'!$D19,'חובות ונכסים'!$E19,0)</f>
        <v>0</v>
      </c>
      <c r="BP19" s="319">
        <f>IF(BQ$8&lt;='חובות ונכסים'!$D19,'חובות ונכסים'!$E19,0)</f>
        <v>0</v>
      </c>
      <c r="BQ19" s="319">
        <f>IF(BR$8&lt;='חובות ונכסים'!$D19,'חובות ונכסים'!$E19,0)</f>
        <v>0</v>
      </c>
      <c r="BR19" s="319">
        <f>IF(BS$8&lt;='חובות ונכסים'!$D19,'חובות ונכסים'!$E19,0)</f>
        <v>0</v>
      </c>
      <c r="BS19" s="319">
        <f>IF(BT$8&lt;='חובות ונכסים'!$D19,'חובות ונכסים'!$E19,0)</f>
        <v>0</v>
      </c>
      <c r="BT19" s="319">
        <f>IF(BU$8&lt;='חובות ונכסים'!$D19,'חובות ונכסים'!$E19,0)</f>
        <v>0</v>
      </c>
      <c r="BU19" s="319">
        <f>IF(BV$8&lt;='חובות ונכסים'!$D19,'חובות ונכסים'!$E19,0)</f>
        <v>0</v>
      </c>
      <c r="BV19" s="319">
        <f>IF(BW$8&lt;='חובות ונכסים'!$D19,'חובות ונכסים'!$E19,0)</f>
        <v>0</v>
      </c>
      <c r="BW19" s="319">
        <f>IF(BX$8&lt;='חובות ונכסים'!$D19,'חובות ונכסים'!$E19,0)</f>
        <v>0</v>
      </c>
      <c r="BX19" s="319">
        <f>IF(BY$8&lt;='חובות ונכסים'!$D19,'חובות ונכסים'!$E19,0)</f>
        <v>0</v>
      </c>
      <c r="BY19" s="319">
        <f>IF(BZ$8&lt;='חובות ונכסים'!$D19,'חובות ונכסים'!$E19,0)</f>
        <v>0</v>
      </c>
      <c r="BZ19" s="319">
        <f>IF(CA$8&lt;='חובות ונכסים'!$D19,'חובות ונכסים'!$E19,0)</f>
        <v>0</v>
      </c>
      <c r="CA19" s="319">
        <f>IF(CB$8&lt;='חובות ונכסים'!$D19,'חובות ונכסים'!$E19,0)</f>
        <v>0</v>
      </c>
      <c r="CB19" s="319">
        <f>IF(CC$8&lt;='חובות ונכסים'!$D19,'חובות ונכסים'!$E19,0)</f>
        <v>0</v>
      </c>
      <c r="CC19" s="319">
        <f>IF(CD$8&lt;='חובות ונכסים'!$D19,'חובות ונכסים'!$E19,0)</f>
        <v>0</v>
      </c>
      <c r="CD19" s="319">
        <f>IF(CE$8&lt;='חובות ונכסים'!$D19,'חובות ונכסים'!$E19,0)</f>
        <v>0</v>
      </c>
      <c r="CE19" s="319">
        <f>IF(CF$8&lt;='חובות ונכסים'!$D19,'חובות ונכסים'!$E19,0)</f>
        <v>0</v>
      </c>
      <c r="CF19" s="319">
        <f>IF(CG$8&lt;='חובות ונכסים'!$D19,'חובות ונכסים'!$E19,0)</f>
        <v>0</v>
      </c>
      <c r="CG19" s="319">
        <f>IF(CH$8&lt;='חובות ונכסים'!$D19,'חובות ונכסים'!$E19,0)</f>
        <v>0</v>
      </c>
      <c r="CH19" s="319">
        <f>IF(CI$8&lt;='חובות ונכסים'!$D19,'חובות ונכסים'!$E19,0)</f>
        <v>0</v>
      </c>
      <c r="CI19" s="319">
        <f>IF(CJ$8&lt;='חובות ונכסים'!$D19,'חובות ונכסים'!$E19,0)</f>
        <v>0</v>
      </c>
      <c r="CJ19" s="319">
        <f>IF(CK$8&lt;='חובות ונכסים'!$D19,'חובות ונכסים'!$E19,0)</f>
        <v>0</v>
      </c>
      <c r="CK19" s="319">
        <f>IF(CL$8&lt;='חובות ונכסים'!$D19,'חובות ונכסים'!$E19,0)</f>
        <v>0</v>
      </c>
      <c r="CL19" s="319">
        <f>IF(CM$8&lt;='חובות ונכסים'!$D19,'חובות ונכסים'!$E19,0)</f>
        <v>0</v>
      </c>
      <c r="CM19" s="319">
        <f>IF(CN$8&lt;='חובות ונכסים'!$D19,'חובות ונכסים'!$E19,0)</f>
        <v>0</v>
      </c>
      <c r="CN19" s="319">
        <f>IF(CO$8&lt;='חובות ונכסים'!$D19,'חובות ונכסים'!$E19,0)</f>
        <v>0</v>
      </c>
      <c r="CO19" s="319">
        <f>IF(CP$8&lt;='חובות ונכסים'!$D19,'חובות ונכסים'!$E19,0)</f>
        <v>0</v>
      </c>
      <c r="CP19" s="319">
        <f>IF(CQ$8&lt;='חובות ונכסים'!$D19,'חובות ונכסים'!$E19,0)</f>
        <v>0</v>
      </c>
      <c r="CQ19" s="319">
        <f>IF(CR$8&lt;='חובות ונכסים'!$D19,'חובות ונכסים'!$E19,0)</f>
        <v>0</v>
      </c>
      <c r="CR19" s="319">
        <f>IF(CS$8&lt;='חובות ונכסים'!$D19,'חובות ונכסים'!$E19,0)</f>
        <v>0</v>
      </c>
      <c r="CS19" s="319">
        <f>IF(CT$8&lt;='חובות ונכסים'!$D19,'חובות ונכסים'!$E19,0)</f>
        <v>0</v>
      </c>
      <c r="CT19" s="319">
        <f>IF(CU$8&lt;='חובות ונכסים'!$D19,'חובות ונכסים'!$E19,0)</f>
        <v>0</v>
      </c>
      <c r="CU19" s="319">
        <f>IF(CV$8&lt;='חובות ונכסים'!$D19,'חובות ונכסים'!$E19,0)</f>
        <v>0</v>
      </c>
      <c r="CV19" s="319">
        <f>IF(CW$8&lt;='חובות ונכסים'!$D19,'חובות ונכסים'!$E19,0)</f>
        <v>0</v>
      </c>
      <c r="CW19" s="319">
        <f>IF(CX$8&lt;='חובות ונכסים'!$D19,'חובות ונכסים'!$E19,0)</f>
        <v>0</v>
      </c>
      <c r="CX19" s="319">
        <f>IF(CY$8&lt;='חובות ונכסים'!$D19,'חובות ונכסים'!$E19,0)</f>
        <v>0</v>
      </c>
      <c r="CY19" s="319">
        <f>IF(CZ$8&lt;='חובות ונכסים'!$D19,'חובות ונכסים'!$E19,0)</f>
        <v>0</v>
      </c>
      <c r="CZ19" s="319">
        <f>IF(DA$8&lt;='חובות ונכסים'!$D19,'חובות ונכסים'!$E19,0)</f>
        <v>0</v>
      </c>
      <c r="DA19" s="319">
        <f>IF(DB$8&lt;='חובות ונכסים'!$D19,'חובות ונכסים'!$E19,0)</f>
        <v>0</v>
      </c>
      <c r="DB19" s="319">
        <f>IF(DC$8&lt;='חובות ונכסים'!$D19,'חובות ונכסים'!$E19,0)</f>
        <v>0</v>
      </c>
      <c r="DC19" s="319">
        <f>IF(DD$8&lt;='חובות ונכסים'!$D19,'חובות ונכסים'!$E19,0)</f>
        <v>0</v>
      </c>
      <c r="DD19" s="319">
        <f>IF(DE$8&lt;='חובות ונכסים'!$D19,'חובות ונכסים'!$E19,0)</f>
        <v>0</v>
      </c>
      <c r="DE19" s="319">
        <f>IF(DF$8&lt;='חובות ונכסים'!$D19,'חובות ונכסים'!$E19,0)</f>
        <v>0</v>
      </c>
      <c r="DF19" s="319">
        <f>IF(DG$8&lt;='חובות ונכסים'!$D19,'חובות ונכסים'!$E19,0)</f>
        <v>0</v>
      </c>
      <c r="DG19" s="319">
        <f>IF(DH$8&lt;='חובות ונכסים'!$D19,'חובות ונכסים'!$E19,0)</f>
        <v>0</v>
      </c>
      <c r="DH19" s="319">
        <f>IF(DI$8&lt;='חובות ונכסים'!$D19,'חובות ונכסים'!$E19,0)</f>
        <v>0</v>
      </c>
      <c r="DI19" s="319">
        <f>IF(DJ$8&lt;='חובות ונכסים'!$D19,'חובות ונכסים'!$E19,0)</f>
        <v>0</v>
      </c>
      <c r="DJ19" s="319">
        <f>IF(DK$8&lt;='חובות ונכסים'!$D19,'חובות ונכסים'!$E19,0)</f>
        <v>0</v>
      </c>
      <c r="DK19" s="319">
        <f>IF(DL$8&lt;='חובות ונכסים'!$D19,'חובות ונכסים'!$E19,0)</f>
        <v>0</v>
      </c>
      <c r="DL19" s="319">
        <f>IF(DM$8&lt;='חובות ונכסים'!$D19,'חובות ונכסים'!$E19,0)</f>
        <v>0</v>
      </c>
      <c r="DM19" s="319">
        <f>IF(DN$8&lt;='חובות ונכסים'!$D19,'חובות ונכסים'!$E19,0)</f>
        <v>0</v>
      </c>
      <c r="DN19" s="319">
        <f>IF(DO$8&lt;='חובות ונכסים'!$D19,'חובות ונכסים'!$E19,0)</f>
        <v>0</v>
      </c>
      <c r="DO19" s="319">
        <f>IF(DP$8&lt;='חובות ונכסים'!$D19,'חובות ונכסים'!$E19,0)</f>
        <v>0</v>
      </c>
      <c r="DP19" s="319">
        <f>IF(DQ$8&lt;='חובות ונכסים'!$D19,'חובות ונכסים'!$E19,0)</f>
        <v>0</v>
      </c>
      <c r="DQ19" s="319">
        <f>IF(DR$8&lt;='חובות ונכסים'!$D19,'חובות ונכסים'!$E19,0)</f>
        <v>0</v>
      </c>
      <c r="DR19" s="319">
        <f>IF(DS$8&lt;='חובות ונכסים'!$D19,'חובות ונכסים'!$E19,0)</f>
        <v>0</v>
      </c>
      <c r="DS19" s="319">
        <f>IF(DT$8&lt;='חובות ונכסים'!$D19,'חובות ונכסים'!$E19,0)</f>
        <v>0</v>
      </c>
      <c r="DT19" s="319">
        <f>IF(DU$8&lt;='חובות ונכסים'!$D19,'חובות ונכסים'!$E19,0)</f>
        <v>0</v>
      </c>
      <c r="DU19" s="319">
        <f>IF(DV$8&lt;='חובות ונכסים'!$D19,'חובות ונכסים'!$E19,0)</f>
        <v>0</v>
      </c>
      <c r="DV19" s="319">
        <f>IF(DW$8&lt;='חובות ונכסים'!$D19,'חובות ונכסים'!$E19,0)</f>
        <v>0</v>
      </c>
      <c r="DW19" s="319">
        <f>IF(DX$8&lt;='חובות ונכסים'!$D19,'חובות ונכסים'!$E19,0)</f>
        <v>0</v>
      </c>
      <c r="DX19" s="319">
        <f>IF(DY$8&lt;='חובות ונכסים'!$D19,'חובות ונכסים'!$E19,0)</f>
        <v>0</v>
      </c>
      <c r="DY19" s="319">
        <f>IF(DZ$8&lt;='חובות ונכסים'!$D19,'חובות ונכסים'!$E19,0)</f>
        <v>0</v>
      </c>
      <c r="DZ19" s="319">
        <f>IF(EA$8&lt;='חובות ונכסים'!$D19,'חובות ונכסים'!$E19,0)</f>
        <v>0</v>
      </c>
      <c r="EA19" s="319">
        <f>IF(EB$8&lt;='חובות ונכסים'!$D19,'חובות ונכסים'!$E19,0)</f>
        <v>0</v>
      </c>
      <c r="EB19" s="319">
        <f>IF(EC$8&lt;='חובות ונכסים'!$D19,'חובות ונכסים'!$E19,0)</f>
        <v>0</v>
      </c>
      <c r="EC19" s="319">
        <f>IF(ED$8&lt;='חובות ונכסים'!$D19,'חובות ונכסים'!$E19,0)</f>
        <v>0</v>
      </c>
      <c r="ED19" s="319">
        <f>IF(EE$8&lt;='חובות ונכסים'!$D19,'חובות ונכסים'!$E19,0)</f>
        <v>0</v>
      </c>
      <c r="EE19" s="319">
        <f>IF(EF$8&lt;='חובות ונכסים'!$D19,'חובות ונכסים'!$E19,0)</f>
        <v>0</v>
      </c>
      <c r="EF19" s="319">
        <f>IF(EG$8&lt;='חובות ונכסים'!$D19,'חובות ונכסים'!$E19,0)</f>
        <v>0</v>
      </c>
      <c r="EG19" s="319">
        <f>IF(EH$8&lt;='חובות ונכסים'!$D19,'חובות ונכסים'!$E19,0)</f>
        <v>0</v>
      </c>
      <c r="EH19" s="319">
        <f>IF(EI$8&lt;='חובות ונכסים'!$D19,'חובות ונכסים'!$E19,0)</f>
        <v>0</v>
      </c>
      <c r="EI19" s="319">
        <f>IF(EJ$8&lt;='חובות ונכסים'!$D19,'חובות ונכסים'!$E19,0)</f>
        <v>0</v>
      </c>
      <c r="EJ19" s="319">
        <f>IF(EK$8&lt;='חובות ונכסים'!$D19,'חובות ונכסים'!$E19,0)</f>
        <v>0</v>
      </c>
      <c r="EK19" s="319">
        <f>IF(EL$8&lt;='חובות ונכסים'!$D19,'חובות ונכסים'!$E19,0)</f>
        <v>0</v>
      </c>
      <c r="EL19" s="319">
        <f>IF(EM$8&lt;='חובות ונכסים'!$D19,'חובות ונכסים'!$E19,0)</f>
        <v>0</v>
      </c>
      <c r="EM19" s="319">
        <f>IF(EN$8&lt;='חובות ונכסים'!$D19,'חובות ונכסים'!$E19,0)</f>
        <v>0</v>
      </c>
      <c r="EN19" s="319">
        <f>IF(EO$8&lt;='חובות ונכסים'!$D19,'חובות ונכסים'!$E19,0)</f>
        <v>0</v>
      </c>
      <c r="EO19" s="319">
        <f>IF(EP$8&lt;='חובות ונכסים'!$D19,'חובות ונכסים'!$E19,0)</f>
        <v>0</v>
      </c>
      <c r="EP19" s="319">
        <f>IF(EQ$8&lt;='חובות ונכסים'!$D19,'חובות ונכסים'!$E19,0)</f>
        <v>0</v>
      </c>
      <c r="EQ19" s="319">
        <f>IF(ER$8&lt;='חובות ונכסים'!$D19,'חובות ונכסים'!$E19,0)</f>
        <v>0</v>
      </c>
      <c r="ER19" s="319">
        <f>IF(ES$8&lt;='חובות ונכסים'!$D19,'חובות ונכסים'!$E19,0)</f>
        <v>0</v>
      </c>
      <c r="ES19" s="319">
        <f>IF(ET$8&lt;='חובות ונכסים'!$D19,'חובות ונכסים'!$E19,0)</f>
        <v>0</v>
      </c>
      <c r="ET19" s="319">
        <f>IF(EU$8&lt;='חובות ונכסים'!$D19,'חובות ונכסים'!$E19,0)</f>
        <v>0</v>
      </c>
      <c r="EU19" s="319">
        <f>IF(EV$8&lt;='חובות ונכסים'!$D19,'חובות ונכסים'!$E19,0)</f>
        <v>0</v>
      </c>
      <c r="EV19" s="319">
        <f>IF(EW$8&lt;='חובות ונכסים'!$D19,'חובות ונכסים'!$E19,0)</f>
        <v>0</v>
      </c>
      <c r="EW19" s="319">
        <f>IF(EX$8&lt;='חובות ונכסים'!$D19,'חובות ונכסים'!$E19,0)</f>
        <v>0</v>
      </c>
      <c r="EX19" s="319">
        <f>IF(EY$8&lt;='חובות ונכסים'!$D19,'חובות ונכסים'!$E19,0)</f>
        <v>0</v>
      </c>
      <c r="EY19" s="319">
        <f>IF(EZ$8&lt;='חובות ונכסים'!$D19,'חובות ונכסים'!$E19,0)</f>
        <v>0</v>
      </c>
      <c r="EZ19" s="319">
        <f>IF(FA$8&lt;='חובות ונכסים'!$D19,'חובות ונכסים'!$E19,0)</f>
        <v>0</v>
      </c>
      <c r="FA19" s="319">
        <f>IF(FB$8&lt;='חובות ונכסים'!$D19,'חובות ונכסים'!$E19,0)</f>
        <v>0</v>
      </c>
      <c r="FB19" s="319">
        <f>IF(FC$8&lt;='חובות ונכסים'!$D19,'חובות ונכסים'!$E19,0)</f>
        <v>0</v>
      </c>
      <c r="FC19" s="319">
        <f>IF(FD$8&lt;='חובות ונכסים'!$D19,'חובות ונכסים'!$E19,0)</f>
        <v>0</v>
      </c>
      <c r="FD19" s="319">
        <f>IF(FE$8&lt;='חובות ונכסים'!$D19,'חובות ונכסים'!$E19,0)</f>
        <v>0</v>
      </c>
      <c r="FE19" s="319">
        <f>IF(FF$8&lt;='חובות ונכסים'!$D19,'חובות ונכסים'!$E19,0)</f>
        <v>0</v>
      </c>
      <c r="FF19" s="319">
        <f>IF(FG$8&lt;='חובות ונכסים'!$D19,'חובות ונכסים'!$E19,0)</f>
        <v>0</v>
      </c>
      <c r="FG19" s="319">
        <f>IF(FH$8&lt;='חובות ונכסים'!$D19,'חובות ונכסים'!$E19,0)</f>
        <v>0</v>
      </c>
      <c r="FH19" s="319">
        <f>IF(FI$8&lt;='חובות ונכסים'!$D19,'חובות ונכסים'!$E19,0)</f>
        <v>0</v>
      </c>
      <c r="FI19" s="319">
        <f>IF(FJ$8&lt;='חובות ונכסים'!$D19,'חובות ונכסים'!$E19,0)</f>
        <v>0</v>
      </c>
      <c r="FJ19" s="319">
        <f>IF(FK$8&lt;='חובות ונכסים'!$D19,'חובות ונכסים'!$E19,0)</f>
        <v>0</v>
      </c>
      <c r="FK19" s="319">
        <f>IF(FL$8&lt;='חובות ונכסים'!$D19,'חובות ונכסים'!$E19,0)</f>
        <v>0</v>
      </c>
      <c r="FL19" s="319">
        <f>IF(FM$8&lt;='חובות ונכסים'!$D19,'חובות ונכסים'!$E19,0)</f>
        <v>0</v>
      </c>
      <c r="FM19" s="319">
        <f>IF(FN$8&lt;='חובות ונכסים'!$D19,'חובות ונכסים'!$E19,0)</f>
        <v>0</v>
      </c>
      <c r="FN19" s="319">
        <f>IF(FO$8&lt;='חובות ונכסים'!$D19,'חובות ונכסים'!$E19,0)</f>
        <v>0</v>
      </c>
      <c r="FO19" s="319">
        <f>IF(FP$8&lt;='חובות ונכסים'!$D19,'חובות ונכסים'!$E19,0)</f>
        <v>0</v>
      </c>
      <c r="FP19" s="319">
        <f>IF(FQ$8&lt;='חובות ונכסים'!$D19,'חובות ונכסים'!$E19,0)</f>
        <v>0</v>
      </c>
      <c r="FQ19" s="319">
        <f>IF(FR$8&lt;='חובות ונכסים'!$D19,'חובות ונכסים'!$E19,0)</f>
        <v>0</v>
      </c>
      <c r="FR19" s="319">
        <f>IF(FS$8&lt;='חובות ונכסים'!$D19,'חובות ונכסים'!$E19,0)</f>
        <v>0</v>
      </c>
      <c r="FS19" s="319">
        <f>IF(FT$8&lt;='חובות ונכסים'!$D19,'חובות ונכסים'!$E19,0)</f>
        <v>0</v>
      </c>
      <c r="FT19" s="319">
        <f>IF(FU$8&lt;='חובות ונכסים'!$D19,'חובות ונכסים'!$E19,0)</f>
        <v>0</v>
      </c>
      <c r="FU19" s="319">
        <f>IF(FV$8&lt;='חובות ונכסים'!$D19,'חובות ונכסים'!$E19,0)</f>
        <v>0</v>
      </c>
      <c r="FV19" s="319">
        <f>IF(FW$8&lt;='חובות ונכסים'!$D19,'חובות ונכסים'!$E19,0)</f>
        <v>0</v>
      </c>
      <c r="FW19" s="319">
        <f>IF(FX$8&lt;='חובות ונכסים'!$D19,'חובות ונכסים'!$E19,0)</f>
        <v>0</v>
      </c>
      <c r="FX19" s="319">
        <f>IF(FY$8&lt;='חובות ונכסים'!$D19,'חובות ונכסים'!$E19,0)</f>
        <v>0</v>
      </c>
      <c r="FY19" s="319">
        <f>IF(FZ$8&lt;='חובות ונכסים'!$D19,'חובות ונכסים'!$E19,0)</f>
        <v>0</v>
      </c>
      <c r="FZ19" s="319">
        <f>IF(GA$8&lt;='חובות ונכסים'!$D19,'חובות ונכסים'!$E19,0)</f>
        <v>0</v>
      </c>
      <c r="GA19" s="319">
        <f>IF(GB$8&lt;='חובות ונכסים'!$D19,'חובות ונכסים'!$E19,0)</f>
        <v>0</v>
      </c>
      <c r="GB19" s="319">
        <f>IF(GC$8&lt;='חובות ונכסים'!$D19,'חובות ונכסים'!$E19,0)</f>
        <v>0</v>
      </c>
      <c r="GC19" s="319">
        <f>IF(GD$8&lt;='חובות ונכסים'!$D19,'חובות ונכסים'!$E19,0)</f>
        <v>0</v>
      </c>
      <c r="GD19" s="319">
        <f>IF(GE$8&lt;='חובות ונכסים'!$D19,'חובות ונכסים'!$E19,0)</f>
        <v>0</v>
      </c>
      <c r="GE19" s="319">
        <f>IF(GF$8&lt;='חובות ונכסים'!$D19,'חובות ונכסים'!$E19,0)</f>
        <v>0</v>
      </c>
      <c r="GF19" s="319">
        <f>IF(GG$8&lt;='חובות ונכסים'!$D19,'חובות ונכסים'!$E19,0)</f>
        <v>0</v>
      </c>
      <c r="GG19" s="319">
        <f>IF(GH$8&lt;='חובות ונכסים'!$D19,'חובות ונכסים'!$E19,0)</f>
        <v>0</v>
      </c>
      <c r="GH19" s="319">
        <f>IF(GI$8&lt;='חובות ונכסים'!$D19,'חובות ונכסים'!$E19,0)</f>
        <v>0</v>
      </c>
      <c r="GI19" s="319">
        <f>IF(GJ$8&lt;='חובות ונכסים'!$D19,'חובות ונכסים'!$E19,0)</f>
        <v>0</v>
      </c>
      <c r="GJ19" s="319">
        <f>IF(GK$8&lt;='חובות ונכסים'!$D19,'חובות ונכסים'!$E19,0)</f>
        <v>0</v>
      </c>
      <c r="GK19" s="319">
        <f>IF(GL$8&lt;='חובות ונכסים'!$D19,'חובות ונכסים'!$E19,0)</f>
        <v>0</v>
      </c>
      <c r="GL19" s="319">
        <f>IF(GM$8&lt;='חובות ונכסים'!$D19,'חובות ונכסים'!$E19,0)</f>
        <v>0</v>
      </c>
      <c r="GM19" s="319">
        <f>IF(GN$8&lt;='חובות ונכסים'!$D19,'חובות ונכסים'!$E19,0)</f>
        <v>0</v>
      </c>
      <c r="GN19" s="319">
        <f>IF(GO$8&lt;='חובות ונכסים'!$D19,'חובות ונכסים'!$E19,0)</f>
        <v>0</v>
      </c>
      <c r="GO19" s="319">
        <f>IF(GP$8&lt;='חובות ונכסים'!$D19,'חובות ונכסים'!$E19,0)</f>
        <v>0</v>
      </c>
      <c r="GP19" s="319">
        <f>IF(GQ$8&lt;='חובות ונכסים'!$D19,'חובות ונכסים'!$E19,0)</f>
        <v>0</v>
      </c>
      <c r="GQ19" s="319">
        <f>IF(GR$8&lt;='חובות ונכסים'!$D19,'חובות ונכסים'!$E19,0)</f>
        <v>0</v>
      </c>
      <c r="GR19" s="319">
        <f>IF(GS$8&lt;='חובות ונכסים'!$D19,'חובות ונכסים'!$E19,0)</f>
        <v>0</v>
      </c>
      <c r="GS19" s="319">
        <f>IF(GT$8&lt;='חובות ונכסים'!$D19,'חובות ונכסים'!$E19,0)</f>
        <v>0</v>
      </c>
      <c r="GT19" s="319">
        <f>IF(GU$8&lt;='חובות ונכסים'!$D19,'חובות ונכסים'!$E19,0)</f>
        <v>0</v>
      </c>
      <c r="GU19" s="319">
        <f>IF(GV$8&lt;='חובות ונכסים'!$D19,'חובות ונכסים'!$E19,0)</f>
        <v>0</v>
      </c>
      <c r="GV19" s="319">
        <f>IF(GW$8&lt;='חובות ונכסים'!$D19,'חובות ונכסים'!$E19,0)</f>
        <v>0</v>
      </c>
      <c r="GW19" s="319">
        <f>IF(GX$8&lt;='חובות ונכסים'!$D19,'חובות ונכסים'!$E19,0)</f>
        <v>0</v>
      </c>
      <c r="GX19" s="319">
        <f>IF(GY$8&lt;='חובות ונכסים'!$D19,'חובות ונכסים'!$E19,0)</f>
        <v>0</v>
      </c>
      <c r="GY19" s="319">
        <f>IF(GZ$8&lt;='חובות ונכסים'!$D19,'חובות ונכסים'!$E19,0)</f>
        <v>0</v>
      </c>
      <c r="GZ19" s="319">
        <f>IF(HA$8&lt;='חובות ונכסים'!$D19,'חובות ונכסים'!$E19,0)</f>
        <v>0</v>
      </c>
      <c r="HA19" s="319">
        <f>IF(HB$8&lt;='חובות ונכסים'!$D19,'חובות ונכסים'!$E19,0)</f>
        <v>0</v>
      </c>
      <c r="HB19" s="319">
        <f>IF(HC$8&lt;='חובות ונכסים'!$D19,'חובות ונכסים'!$E19,0)</f>
        <v>0</v>
      </c>
      <c r="HC19" s="319">
        <f>IF(HD$8&lt;='חובות ונכסים'!$D19,'חובות ונכסים'!$E19,0)</f>
        <v>0</v>
      </c>
      <c r="HD19" s="319">
        <f>IF(HE$8&lt;='חובות ונכסים'!$D19,'חובות ונכסים'!$E19,0)</f>
        <v>0</v>
      </c>
      <c r="HE19" s="319">
        <f>IF(HF$8&lt;='חובות ונכסים'!$D19,'חובות ונכסים'!$E19,0)</f>
        <v>0</v>
      </c>
      <c r="HF19" s="319">
        <f>IF(HG$8&lt;='חובות ונכסים'!$D19,'חובות ונכסים'!$E19,0)</f>
        <v>0</v>
      </c>
      <c r="HG19" s="319">
        <f>IF(HH$8&lt;='חובות ונכסים'!$D19,'חובות ונכסים'!$E19,0)</f>
        <v>0</v>
      </c>
      <c r="HH19" s="319">
        <f>IF(HI$8&lt;='חובות ונכסים'!$D19,'חובות ונכסים'!$E19,0)</f>
        <v>0</v>
      </c>
      <c r="HI19" s="319">
        <f>IF(HJ$8&lt;='חובות ונכסים'!$D19,'חובות ונכסים'!$E19,0)</f>
        <v>0</v>
      </c>
      <c r="HJ19" s="319">
        <f>IF(HK$8&lt;='חובות ונכסים'!$D19,'חובות ונכסים'!$E19,0)</f>
        <v>0</v>
      </c>
      <c r="HK19" s="319">
        <f>IF(HL$8&lt;='חובות ונכסים'!$D19,'חובות ונכסים'!$E19,0)</f>
        <v>0</v>
      </c>
      <c r="HL19" s="319">
        <f>IF(HM$8&lt;='חובות ונכסים'!$D19,'חובות ונכסים'!$E19,0)</f>
        <v>0</v>
      </c>
      <c r="HM19" s="319">
        <f>IF(HN$8&lt;='חובות ונכסים'!$D19,'חובות ונכסים'!$E19,0)</f>
        <v>0</v>
      </c>
      <c r="HN19" s="319">
        <f>IF(HO$8&lt;='חובות ונכסים'!$D19,'חובות ונכסים'!$E19,0)</f>
        <v>0</v>
      </c>
      <c r="HO19" s="319">
        <f>IF(HP$8&lt;='חובות ונכסים'!$D19,'חובות ונכסים'!$E19,0)</f>
        <v>0</v>
      </c>
      <c r="HP19" s="319">
        <f>IF(HQ$8&lt;='חובות ונכסים'!$D19,'חובות ונכסים'!$E19,0)</f>
        <v>0</v>
      </c>
      <c r="HQ19" s="319">
        <f>IF(HR$8&lt;='חובות ונכסים'!$D19,'חובות ונכסים'!$E19,0)</f>
        <v>0</v>
      </c>
      <c r="HR19" s="319">
        <f>IF(HS$8&lt;='חובות ונכסים'!$D19,'חובות ונכסים'!$E19,0)</f>
        <v>0</v>
      </c>
      <c r="HS19" s="319">
        <f>IF(HT$8&lt;='חובות ונכסים'!$D19,'חובות ונכסים'!$E19,0)</f>
        <v>0</v>
      </c>
      <c r="HT19" s="319">
        <f>IF(HU$8&lt;='חובות ונכסים'!$D19,'חובות ונכסים'!$E19,0)</f>
        <v>0</v>
      </c>
      <c r="HU19" s="319">
        <f>IF(HV$8&lt;='חובות ונכסים'!$D19,'חובות ונכסים'!$E19,0)</f>
        <v>0</v>
      </c>
      <c r="HV19" s="319">
        <f>IF(HW$8&lt;='חובות ונכסים'!$D19,'חובות ונכסים'!$E19,0)</f>
        <v>0</v>
      </c>
      <c r="HW19" s="319">
        <f>IF(HX$8&lt;='חובות ונכסים'!$D19,'חובות ונכסים'!$E19,0)</f>
        <v>0</v>
      </c>
      <c r="HX19" s="319">
        <f>IF(HY$8&lt;='חובות ונכסים'!$D19,'חובות ונכסים'!$E19,0)</f>
        <v>0</v>
      </c>
      <c r="HY19" s="319">
        <f>IF(HZ$8&lt;='חובות ונכסים'!$D19,'חובות ונכסים'!$E19,0)</f>
        <v>0</v>
      </c>
      <c r="HZ19" s="319">
        <f>IF(IA$8&lt;='חובות ונכסים'!$D19,'חובות ונכסים'!$E19,0)</f>
        <v>0</v>
      </c>
      <c r="IA19" s="319">
        <f>IF(IB$8&lt;='חובות ונכסים'!$D19,'חובות ונכסים'!$E19,0)</f>
        <v>0</v>
      </c>
      <c r="IB19" s="319">
        <f>IF(IC$8&lt;='חובות ונכסים'!$D19,'חובות ונכסים'!$E19,0)</f>
        <v>0</v>
      </c>
      <c r="IC19" s="319">
        <f>IF(ID$8&lt;='חובות ונכסים'!$D19,'חובות ונכסים'!$E19,0)</f>
        <v>0</v>
      </c>
      <c r="ID19" s="319">
        <f>IF(IE$8&lt;='חובות ונכסים'!$D19,'חובות ונכסים'!$E19,0)</f>
        <v>0</v>
      </c>
      <c r="IE19" s="319">
        <f>IF(IF$8&lt;='חובות ונכסים'!$D19,'חובות ונכסים'!$E19,0)</f>
        <v>0</v>
      </c>
      <c r="IF19" s="319">
        <f>IF(IG$8&lt;='חובות ונכסים'!$D19,'חובות ונכסים'!$E19,0)</f>
        <v>0</v>
      </c>
      <c r="IG19" s="319">
        <f>IF(IH$8&lt;='חובות ונכסים'!$D19,'חובות ונכסים'!$E19,0)</f>
        <v>0</v>
      </c>
      <c r="IH19" s="319">
        <f>IF(II$8&lt;='חובות ונכסים'!$D19,'חובות ונכסים'!$E19,0)</f>
        <v>0</v>
      </c>
      <c r="II19" s="319">
        <f>IF(IJ$8&lt;='חובות ונכסים'!$D19,'חובות ונכסים'!$E19,0)</f>
        <v>0</v>
      </c>
      <c r="IJ19" s="319">
        <f>IF(IK$8&lt;='חובות ונכסים'!$D19,'חובות ונכסים'!$E19,0)</f>
        <v>0</v>
      </c>
      <c r="IK19" s="319">
        <f>IF(IL$8&lt;='חובות ונכסים'!$D19,'חובות ונכסים'!$E19,0)</f>
        <v>0</v>
      </c>
      <c r="IL19" s="319">
        <f>IF(IM$8&lt;='חובות ונכסים'!$D19,'חובות ונכסים'!$E19,0)</f>
        <v>0</v>
      </c>
      <c r="IM19" s="319">
        <f>IF(IN$8&lt;='חובות ונכסים'!$D19,'חובות ונכסים'!$E19,0)</f>
        <v>0</v>
      </c>
      <c r="IN19" s="319">
        <f>IF(IO$8&lt;='חובות ונכסים'!$D19,'חובות ונכסים'!$E19,0)</f>
        <v>0</v>
      </c>
      <c r="IO19" s="319">
        <f>IF(IP$8&lt;='חובות ונכסים'!$D19,'חובות ונכסים'!$E19,0)</f>
        <v>0</v>
      </c>
      <c r="IP19" s="319">
        <f>IF(IQ$8&lt;='חובות ונכסים'!$D19,'חובות ונכסים'!$E19,0)</f>
        <v>0</v>
      </c>
      <c r="IQ19" s="319">
        <f>IF(IR$8&lt;='חובות ונכסים'!$D19,'חובות ונכסים'!$E19,0)</f>
        <v>0</v>
      </c>
      <c r="IR19" s="319">
        <f>IF(IS$8&lt;='חובות ונכסים'!$D19,'חובות ונכסים'!$E19,0)</f>
        <v>0</v>
      </c>
      <c r="IS19" s="319">
        <f>IF(IT$8&lt;='חובות ונכסים'!$D19,'חובות ונכסים'!$E19,0)</f>
        <v>0</v>
      </c>
      <c r="IT19" s="319">
        <f>IF(IU$8&lt;='חובות ונכסים'!$D19,'חובות ונכסים'!$E19,0)</f>
        <v>0</v>
      </c>
      <c r="IU19" s="319">
        <f>IF(IV$8&lt;='חובות ונכסים'!$D19,'חובות ונכסים'!$E19,0)</f>
        <v>0</v>
      </c>
      <c r="IV19" s="319">
        <f>IF(#REF!&lt;='חובות ונכסים'!$D19,'חובות ונכסים'!$E19,0)</f>
        <v>0</v>
      </c>
    </row>
    <row r="20" spans="1:256" ht="15">
      <c r="A20" s="111"/>
      <c r="B20" s="16"/>
      <c r="C20" s="17"/>
      <c r="D20" s="138"/>
      <c r="E20" s="139"/>
      <c r="F20" s="140">
        <f t="shared" si="4"/>
        <v>0</v>
      </c>
      <c r="G20" s="141"/>
      <c r="H20" s="190"/>
      <c r="I20" s="198">
        <f>IF(AND('חובות ונכסים'!$D20&gt;0,'חובות ונכסים'!$E20=0),"יש להגדיר החזר חודשי","")</f>
      </c>
      <c r="J20" s="13"/>
      <c r="K20" s="18"/>
      <c r="S20" s="326">
        <f t="shared" si="7"/>
        <v>0</v>
      </c>
      <c r="T20" s="326">
        <f t="shared" si="6"/>
        <v>0</v>
      </c>
      <c r="U20" s="326">
        <f t="shared" si="5"/>
        <v>0</v>
      </c>
      <c r="V20" s="327"/>
      <c r="W20" s="328"/>
      <c r="X20" s="327"/>
      <c r="Y20" s="329"/>
      <c r="Z20" s="327"/>
      <c r="AA20" s="327"/>
      <c r="AB20" s="330"/>
      <c r="AE20" s="319">
        <f>IF(AF$8&lt;='חובות ונכסים'!$D20,'חובות ונכסים'!$E20,0)</f>
        <v>0</v>
      </c>
      <c r="AF20" s="319">
        <f>IF(AG$8&lt;='חובות ונכסים'!$D20,'חובות ונכסים'!$E20,0)</f>
        <v>0</v>
      </c>
      <c r="AG20" s="319">
        <f>IF(AH$8&lt;='חובות ונכסים'!$D20,'חובות ונכסים'!$E20,0)</f>
        <v>0</v>
      </c>
      <c r="AH20" s="319">
        <f>IF(AI$8&lt;='חובות ונכסים'!$D20,'חובות ונכסים'!$E20,0)</f>
        <v>0</v>
      </c>
      <c r="AI20" s="319">
        <f>IF(AJ$8&lt;='חובות ונכסים'!$D20,'חובות ונכסים'!$E20,0)</f>
        <v>0</v>
      </c>
      <c r="AJ20" s="319">
        <f>IF(AK$8&lt;='חובות ונכסים'!$D20,'חובות ונכסים'!$E20,0)</f>
        <v>0</v>
      </c>
      <c r="AK20" s="319">
        <f>IF(AL$8&lt;='חובות ונכסים'!$D20,'חובות ונכסים'!$E20,0)</f>
        <v>0</v>
      </c>
      <c r="AL20" s="319">
        <f>IF(AM$8&lt;='חובות ונכסים'!$D20,'חובות ונכסים'!$E20,0)</f>
        <v>0</v>
      </c>
      <c r="AM20" s="319">
        <f>IF(AN$8&lt;='חובות ונכסים'!$D20,'חובות ונכסים'!$E20,0)</f>
        <v>0</v>
      </c>
      <c r="AN20" s="319">
        <f>IF(AO$8&lt;='חובות ונכסים'!$D20,'חובות ונכסים'!$E20,0)</f>
        <v>0</v>
      </c>
      <c r="AO20" s="319">
        <f>IF(AP$8&lt;='חובות ונכסים'!$D20,'חובות ונכסים'!$E20,0)</f>
        <v>0</v>
      </c>
      <c r="AP20" s="319">
        <f>IF(AQ$8&lt;='חובות ונכסים'!$D20,'חובות ונכסים'!$E20,0)</f>
        <v>0</v>
      </c>
      <c r="AQ20" s="319">
        <f>IF(AR$8&lt;='חובות ונכסים'!$D20,'חובות ונכסים'!$E20,0)</f>
        <v>0</v>
      </c>
      <c r="AR20" s="319">
        <f>IF(AS$8&lt;='חובות ונכסים'!$D20,'חובות ונכסים'!$E20,0)</f>
        <v>0</v>
      </c>
      <c r="AS20" s="319">
        <f>IF(AT$8&lt;='חובות ונכסים'!$D20,'חובות ונכסים'!$E20,0)</f>
        <v>0</v>
      </c>
      <c r="AT20" s="319">
        <f>IF(AU$8&lt;='חובות ונכסים'!$D20,'חובות ונכסים'!$E20,0)</f>
        <v>0</v>
      </c>
      <c r="AU20" s="319">
        <f>IF(AV$8&lt;='חובות ונכסים'!$D20,'חובות ונכסים'!$E20,0)</f>
        <v>0</v>
      </c>
      <c r="AV20" s="319">
        <f>IF(AW$8&lt;='חובות ונכסים'!$D20,'חובות ונכסים'!$E20,0)</f>
        <v>0</v>
      </c>
      <c r="AW20" s="319">
        <f>IF(AX$8&lt;='חובות ונכסים'!$D20,'חובות ונכסים'!$E20,0)</f>
        <v>0</v>
      </c>
      <c r="AX20" s="319">
        <f>IF(AY$8&lt;='חובות ונכסים'!$D20,'חובות ונכסים'!$E20,0)</f>
        <v>0</v>
      </c>
      <c r="AY20" s="319">
        <f>IF(AZ$8&lt;='חובות ונכסים'!$D20,'חובות ונכסים'!$E20,0)</f>
        <v>0</v>
      </c>
      <c r="AZ20" s="319">
        <f>IF(BA$8&lt;='חובות ונכסים'!$D20,'חובות ונכסים'!$E20,0)</f>
        <v>0</v>
      </c>
      <c r="BA20" s="319">
        <f>IF(BB$8&lt;='חובות ונכסים'!$D20,'חובות ונכסים'!$E20,0)</f>
        <v>0</v>
      </c>
      <c r="BB20" s="319">
        <f>IF(BC$8&lt;='חובות ונכסים'!$D20,'חובות ונכסים'!$E20,0)</f>
        <v>0</v>
      </c>
      <c r="BC20" s="319">
        <f>IF(BD$8&lt;='חובות ונכסים'!$D20,'חובות ונכסים'!$E20,0)</f>
        <v>0</v>
      </c>
      <c r="BD20" s="319">
        <f>IF(BE$8&lt;='חובות ונכסים'!$D20,'חובות ונכסים'!$E20,0)</f>
        <v>0</v>
      </c>
      <c r="BE20" s="319">
        <f>IF(BF$8&lt;='חובות ונכסים'!$D20,'חובות ונכסים'!$E20,0)</f>
        <v>0</v>
      </c>
      <c r="BF20" s="319">
        <f>IF(BG$8&lt;='חובות ונכסים'!$D20,'חובות ונכסים'!$E20,0)</f>
        <v>0</v>
      </c>
      <c r="BG20" s="319">
        <f>IF(BH$8&lt;='חובות ונכסים'!$D20,'חובות ונכסים'!$E20,0)</f>
        <v>0</v>
      </c>
      <c r="BH20" s="319">
        <f>IF(BI$8&lt;='חובות ונכסים'!$D20,'חובות ונכסים'!$E20,0)</f>
        <v>0</v>
      </c>
      <c r="BI20" s="319">
        <f>IF(BJ$8&lt;='חובות ונכסים'!$D20,'חובות ונכסים'!$E20,0)</f>
        <v>0</v>
      </c>
      <c r="BJ20" s="319">
        <f>IF(BK$8&lt;='חובות ונכסים'!$D20,'חובות ונכסים'!$E20,0)</f>
        <v>0</v>
      </c>
      <c r="BK20" s="319">
        <f>IF(BL$8&lt;='חובות ונכסים'!$D20,'חובות ונכסים'!$E20,0)</f>
        <v>0</v>
      </c>
      <c r="BL20" s="319">
        <f>IF(BM$8&lt;='חובות ונכסים'!$D20,'חובות ונכסים'!$E20,0)</f>
        <v>0</v>
      </c>
      <c r="BM20" s="319">
        <f>IF(BN$8&lt;='חובות ונכסים'!$D20,'חובות ונכסים'!$E20,0)</f>
        <v>0</v>
      </c>
      <c r="BN20" s="319">
        <f>IF(BO$8&lt;='חובות ונכסים'!$D20,'חובות ונכסים'!$E20,0)</f>
        <v>0</v>
      </c>
      <c r="BO20" s="319">
        <f>IF(BP$8&lt;='חובות ונכסים'!$D20,'חובות ונכסים'!$E20,0)</f>
        <v>0</v>
      </c>
      <c r="BP20" s="319">
        <f>IF(BQ$8&lt;='חובות ונכסים'!$D20,'חובות ונכסים'!$E20,0)</f>
        <v>0</v>
      </c>
      <c r="BQ20" s="319">
        <f>IF(BR$8&lt;='חובות ונכסים'!$D20,'חובות ונכסים'!$E20,0)</f>
        <v>0</v>
      </c>
      <c r="BR20" s="319">
        <f>IF(BS$8&lt;='חובות ונכסים'!$D20,'חובות ונכסים'!$E20,0)</f>
        <v>0</v>
      </c>
      <c r="BS20" s="319">
        <f>IF(BT$8&lt;='חובות ונכסים'!$D20,'חובות ונכסים'!$E20,0)</f>
        <v>0</v>
      </c>
      <c r="BT20" s="319">
        <f>IF(BU$8&lt;='חובות ונכסים'!$D20,'חובות ונכסים'!$E20,0)</f>
        <v>0</v>
      </c>
      <c r="BU20" s="319">
        <f>IF(BV$8&lt;='חובות ונכסים'!$D20,'חובות ונכסים'!$E20,0)</f>
        <v>0</v>
      </c>
      <c r="BV20" s="319">
        <f>IF(BW$8&lt;='חובות ונכסים'!$D20,'חובות ונכסים'!$E20,0)</f>
        <v>0</v>
      </c>
      <c r="BW20" s="319">
        <f>IF(BX$8&lt;='חובות ונכסים'!$D20,'חובות ונכסים'!$E20,0)</f>
        <v>0</v>
      </c>
      <c r="BX20" s="319">
        <f>IF(BY$8&lt;='חובות ונכסים'!$D20,'חובות ונכסים'!$E20,0)</f>
        <v>0</v>
      </c>
      <c r="BY20" s="319">
        <f>IF(BZ$8&lt;='חובות ונכסים'!$D20,'חובות ונכסים'!$E20,0)</f>
        <v>0</v>
      </c>
      <c r="BZ20" s="319">
        <f>IF(CA$8&lt;='חובות ונכסים'!$D20,'חובות ונכסים'!$E20,0)</f>
        <v>0</v>
      </c>
      <c r="CA20" s="319">
        <f>IF(CB$8&lt;='חובות ונכסים'!$D20,'חובות ונכסים'!$E20,0)</f>
        <v>0</v>
      </c>
      <c r="CB20" s="319">
        <f>IF(CC$8&lt;='חובות ונכסים'!$D20,'חובות ונכסים'!$E20,0)</f>
        <v>0</v>
      </c>
      <c r="CC20" s="319">
        <f>IF(CD$8&lt;='חובות ונכסים'!$D20,'חובות ונכסים'!$E20,0)</f>
        <v>0</v>
      </c>
      <c r="CD20" s="319">
        <f>IF(CE$8&lt;='חובות ונכסים'!$D20,'חובות ונכסים'!$E20,0)</f>
        <v>0</v>
      </c>
      <c r="CE20" s="319">
        <f>IF(CF$8&lt;='חובות ונכסים'!$D20,'חובות ונכסים'!$E20,0)</f>
        <v>0</v>
      </c>
      <c r="CF20" s="319">
        <f>IF(CG$8&lt;='חובות ונכסים'!$D20,'חובות ונכסים'!$E20,0)</f>
        <v>0</v>
      </c>
      <c r="CG20" s="319">
        <f>IF(CH$8&lt;='חובות ונכסים'!$D20,'חובות ונכסים'!$E20,0)</f>
        <v>0</v>
      </c>
      <c r="CH20" s="319">
        <f>IF(CI$8&lt;='חובות ונכסים'!$D20,'חובות ונכסים'!$E20,0)</f>
        <v>0</v>
      </c>
      <c r="CI20" s="319">
        <f>IF(CJ$8&lt;='חובות ונכסים'!$D20,'חובות ונכסים'!$E20,0)</f>
        <v>0</v>
      </c>
      <c r="CJ20" s="319">
        <f>IF(CK$8&lt;='חובות ונכסים'!$D20,'חובות ונכסים'!$E20,0)</f>
        <v>0</v>
      </c>
      <c r="CK20" s="319">
        <f>IF(CL$8&lt;='חובות ונכסים'!$D20,'חובות ונכסים'!$E20,0)</f>
        <v>0</v>
      </c>
      <c r="CL20" s="319">
        <f>IF(CM$8&lt;='חובות ונכסים'!$D20,'חובות ונכסים'!$E20,0)</f>
        <v>0</v>
      </c>
      <c r="CM20" s="319">
        <f>IF(CN$8&lt;='חובות ונכסים'!$D20,'חובות ונכסים'!$E20,0)</f>
        <v>0</v>
      </c>
      <c r="CN20" s="319">
        <f>IF(CO$8&lt;='חובות ונכסים'!$D20,'חובות ונכסים'!$E20,0)</f>
        <v>0</v>
      </c>
      <c r="CO20" s="319">
        <f>IF(CP$8&lt;='חובות ונכסים'!$D20,'חובות ונכסים'!$E20,0)</f>
        <v>0</v>
      </c>
      <c r="CP20" s="319">
        <f>IF(CQ$8&lt;='חובות ונכסים'!$D20,'חובות ונכסים'!$E20,0)</f>
        <v>0</v>
      </c>
      <c r="CQ20" s="319">
        <f>IF(CR$8&lt;='חובות ונכסים'!$D20,'חובות ונכסים'!$E20,0)</f>
        <v>0</v>
      </c>
      <c r="CR20" s="319">
        <f>IF(CS$8&lt;='חובות ונכסים'!$D20,'חובות ונכסים'!$E20,0)</f>
        <v>0</v>
      </c>
      <c r="CS20" s="319">
        <f>IF(CT$8&lt;='חובות ונכסים'!$D20,'חובות ונכסים'!$E20,0)</f>
        <v>0</v>
      </c>
      <c r="CT20" s="319">
        <f>IF(CU$8&lt;='חובות ונכסים'!$D20,'חובות ונכסים'!$E20,0)</f>
        <v>0</v>
      </c>
      <c r="CU20" s="319">
        <f>IF(CV$8&lt;='חובות ונכסים'!$D20,'חובות ונכסים'!$E20,0)</f>
        <v>0</v>
      </c>
      <c r="CV20" s="319">
        <f>IF(CW$8&lt;='חובות ונכסים'!$D20,'חובות ונכסים'!$E20,0)</f>
        <v>0</v>
      </c>
      <c r="CW20" s="319">
        <f>IF(CX$8&lt;='חובות ונכסים'!$D20,'חובות ונכסים'!$E20,0)</f>
        <v>0</v>
      </c>
      <c r="CX20" s="319">
        <f>IF(CY$8&lt;='חובות ונכסים'!$D20,'חובות ונכסים'!$E20,0)</f>
        <v>0</v>
      </c>
      <c r="CY20" s="319">
        <f>IF(CZ$8&lt;='חובות ונכסים'!$D20,'חובות ונכסים'!$E20,0)</f>
        <v>0</v>
      </c>
      <c r="CZ20" s="319">
        <f>IF(DA$8&lt;='חובות ונכסים'!$D20,'חובות ונכסים'!$E20,0)</f>
        <v>0</v>
      </c>
      <c r="DA20" s="319">
        <f>IF(DB$8&lt;='חובות ונכסים'!$D20,'חובות ונכסים'!$E20,0)</f>
        <v>0</v>
      </c>
      <c r="DB20" s="319">
        <f>IF(DC$8&lt;='חובות ונכסים'!$D20,'חובות ונכסים'!$E20,0)</f>
        <v>0</v>
      </c>
      <c r="DC20" s="319">
        <f>IF(DD$8&lt;='חובות ונכסים'!$D20,'חובות ונכסים'!$E20,0)</f>
        <v>0</v>
      </c>
      <c r="DD20" s="319">
        <f>IF(DE$8&lt;='חובות ונכסים'!$D20,'חובות ונכסים'!$E20,0)</f>
        <v>0</v>
      </c>
      <c r="DE20" s="319">
        <f>IF(DF$8&lt;='חובות ונכסים'!$D20,'חובות ונכסים'!$E20,0)</f>
        <v>0</v>
      </c>
      <c r="DF20" s="319">
        <f>IF(DG$8&lt;='חובות ונכסים'!$D20,'חובות ונכסים'!$E20,0)</f>
        <v>0</v>
      </c>
      <c r="DG20" s="319">
        <f>IF(DH$8&lt;='חובות ונכסים'!$D20,'חובות ונכסים'!$E20,0)</f>
        <v>0</v>
      </c>
      <c r="DH20" s="319">
        <f>IF(DI$8&lt;='חובות ונכסים'!$D20,'חובות ונכסים'!$E20,0)</f>
        <v>0</v>
      </c>
      <c r="DI20" s="319">
        <f>IF(DJ$8&lt;='חובות ונכסים'!$D20,'חובות ונכסים'!$E20,0)</f>
        <v>0</v>
      </c>
      <c r="DJ20" s="319">
        <f>IF(DK$8&lt;='חובות ונכסים'!$D20,'חובות ונכסים'!$E20,0)</f>
        <v>0</v>
      </c>
      <c r="DK20" s="319">
        <f>IF(DL$8&lt;='חובות ונכסים'!$D20,'חובות ונכסים'!$E20,0)</f>
        <v>0</v>
      </c>
      <c r="DL20" s="319">
        <f>IF(DM$8&lt;='חובות ונכסים'!$D20,'חובות ונכסים'!$E20,0)</f>
        <v>0</v>
      </c>
      <c r="DM20" s="319">
        <f>IF(DN$8&lt;='חובות ונכסים'!$D20,'חובות ונכסים'!$E20,0)</f>
        <v>0</v>
      </c>
      <c r="DN20" s="319">
        <f>IF(DO$8&lt;='חובות ונכסים'!$D20,'חובות ונכסים'!$E20,0)</f>
        <v>0</v>
      </c>
      <c r="DO20" s="319">
        <f>IF(DP$8&lt;='חובות ונכסים'!$D20,'חובות ונכסים'!$E20,0)</f>
        <v>0</v>
      </c>
      <c r="DP20" s="319">
        <f>IF(DQ$8&lt;='חובות ונכסים'!$D20,'חובות ונכסים'!$E20,0)</f>
        <v>0</v>
      </c>
      <c r="DQ20" s="319">
        <f>IF(DR$8&lt;='חובות ונכסים'!$D20,'חובות ונכסים'!$E20,0)</f>
        <v>0</v>
      </c>
      <c r="DR20" s="319">
        <f>IF(DS$8&lt;='חובות ונכסים'!$D20,'חובות ונכסים'!$E20,0)</f>
        <v>0</v>
      </c>
      <c r="DS20" s="319">
        <f>IF(DT$8&lt;='חובות ונכסים'!$D20,'חובות ונכסים'!$E20,0)</f>
        <v>0</v>
      </c>
      <c r="DT20" s="319">
        <f>IF(DU$8&lt;='חובות ונכסים'!$D20,'חובות ונכסים'!$E20,0)</f>
        <v>0</v>
      </c>
      <c r="DU20" s="319">
        <f>IF(DV$8&lt;='חובות ונכסים'!$D20,'חובות ונכסים'!$E20,0)</f>
        <v>0</v>
      </c>
      <c r="DV20" s="319">
        <f>IF(DW$8&lt;='חובות ונכסים'!$D20,'חובות ונכסים'!$E20,0)</f>
        <v>0</v>
      </c>
      <c r="DW20" s="319">
        <f>IF(DX$8&lt;='חובות ונכסים'!$D20,'חובות ונכסים'!$E20,0)</f>
        <v>0</v>
      </c>
      <c r="DX20" s="319">
        <f>IF(DY$8&lt;='חובות ונכסים'!$D20,'חובות ונכסים'!$E20,0)</f>
        <v>0</v>
      </c>
      <c r="DY20" s="319">
        <f>IF(DZ$8&lt;='חובות ונכסים'!$D20,'חובות ונכסים'!$E20,0)</f>
        <v>0</v>
      </c>
      <c r="DZ20" s="319">
        <f>IF(EA$8&lt;='חובות ונכסים'!$D20,'חובות ונכסים'!$E20,0)</f>
        <v>0</v>
      </c>
      <c r="EA20" s="319">
        <f>IF(EB$8&lt;='חובות ונכסים'!$D20,'חובות ונכסים'!$E20,0)</f>
        <v>0</v>
      </c>
      <c r="EB20" s="319">
        <f>IF(EC$8&lt;='חובות ונכסים'!$D20,'חובות ונכסים'!$E20,0)</f>
        <v>0</v>
      </c>
      <c r="EC20" s="319">
        <f>IF(ED$8&lt;='חובות ונכסים'!$D20,'חובות ונכסים'!$E20,0)</f>
        <v>0</v>
      </c>
      <c r="ED20" s="319">
        <f>IF(EE$8&lt;='חובות ונכסים'!$D20,'חובות ונכסים'!$E20,0)</f>
        <v>0</v>
      </c>
      <c r="EE20" s="319">
        <f>IF(EF$8&lt;='חובות ונכסים'!$D20,'חובות ונכסים'!$E20,0)</f>
        <v>0</v>
      </c>
      <c r="EF20" s="319">
        <f>IF(EG$8&lt;='חובות ונכסים'!$D20,'חובות ונכסים'!$E20,0)</f>
        <v>0</v>
      </c>
      <c r="EG20" s="319">
        <f>IF(EH$8&lt;='חובות ונכסים'!$D20,'חובות ונכסים'!$E20,0)</f>
        <v>0</v>
      </c>
      <c r="EH20" s="319">
        <f>IF(EI$8&lt;='חובות ונכסים'!$D20,'חובות ונכסים'!$E20,0)</f>
        <v>0</v>
      </c>
      <c r="EI20" s="319">
        <f>IF(EJ$8&lt;='חובות ונכסים'!$D20,'חובות ונכסים'!$E20,0)</f>
        <v>0</v>
      </c>
      <c r="EJ20" s="319">
        <f>IF(EK$8&lt;='חובות ונכסים'!$D20,'חובות ונכסים'!$E20,0)</f>
        <v>0</v>
      </c>
      <c r="EK20" s="319">
        <f>IF(EL$8&lt;='חובות ונכסים'!$D20,'חובות ונכסים'!$E20,0)</f>
        <v>0</v>
      </c>
      <c r="EL20" s="319">
        <f>IF(EM$8&lt;='חובות ונכסים'!$D20,'חובות ונכסים'!$E20,0)</f>
        <v>0</v>
      </c>
      <c r="EM20" s="319">
        <f>IF(EN$8&lt;='חובות ונכסים'!$D20,'חובות ונכסים'!$E20,0)</f>
        <v>0</v>
      </c>
      <c r="EN20" s="319">
        <f>IF(EO$8&lt;='חובות ונכסים'!$D20,'חובות ונכסים'!$E20,0)</f>
        <v>0</v>
      </c>
      <c r="EO20" s="319">
        <f>IF(EP$8&lt;='חובות ונכסים'!$D20,'חובות ונכסים'!$E20,0)</f>
        <v>0</v>
      </c>
      <c r="EP20" s="319">
        <f>IF(EQ$8&lt;='חובות ונכסים'!$D20,'חובות ונכסים'!$E20,0)</f>
        <v>0</v>
      </c>
      <c r="EQ20" s="319">
        <f>IF(ER$8&lt;='חובות ונכסים'!$D20,'חובות ונכסים'!$E20,0)</f>
        <v>0</v>
      </c>
      <c r="ER20" s="319">
        <f>IF(ES$8&lt;='חובות ונכסים'!$D20,'חובות ונכסים'!$E20,0)</f>
        <v>0</v>
      </c>
      <c r="ES20" s="319">
        <f>IF(ET$8&lt;='חובות ונכסים'!$D20,'חובות ונכסים'!$E20,0)</f>
        <v>0</v>
      </c>
      <c r="ET20" s="319">
        <f>IF(EU$8&lt;='חובות ונכסים'!$D20,'חובות ונכסים'!$E20,0)</f>
        <v>0</v>
      </c>
      <c r="EU20" s="319">
        <f>IF(EV$8&lt;='חובות ונכסים'!$D20,'חובות ונכסים'!$E20,0)</f>
        <v>0</v>
      </c>
      <c r="EV20" s="319">
        <f>IF(EW$8&lt;='חובות ונכסים'!$D20,'חובות ונכסים'!$E20,0)</f>
        <v>0</v>
      </c>
      <c r="EW20" s="319">
        <f>IF(EX$8&lt;='חובות ונכסים'!$D20,'חובות ונכסים'!$E20,0)</f>
        <v>0</v>
      </c>
      <c r="EX20" s="319">
        <f>IF(EY$8&lt;='חובות ונכסים'!$D20,'חובות ונכסים'!$E20,0)</f>
        <v>0</v>
      </c>
      <c r="EY20" s="319">
        <f>IF(EZ$8&lt;='חובות ונכסים'!$D20,'חובות ונכסים'!$E20,0)</f>
        <v>0</v>
      </c>
      <c r="EZ20" s="319">
        <f>IF(FA$8&lt;='חובות ונכסים'!$D20,'חובות ונכסים'!$E20,0)</f>
        <v>0</v>
      </c>
      <c r="FA20" s="319">
        <f>IF(FB$8&lt;='חובות ונכסים'!$D20,'חובות ונכסים'!$E20,0)</f>
        <v>0</v>
      </c>
      <c r="FB20" s="319">
        <f>IF(FC$8&lt;='חובות ונכסים'!$D20,'חובות ונכסים'!$E20,0)</f>
        <v>0</v>
      </c>
      <c r="FC20" s="319">
        <f>IF(FD$8&lt;='חובות ונכסים'!$D20,'חובות ונכסים'!$E20,0)</f>
        <v>0</v>
      </c>
      <c r="FD20" s="319">
        <f>IF(FE$8&lt;='חובות ונכסים'!$D20,'חובות ונכסים'!$E20,0)</f>
        <v>0</v>
      </c>
      <c r="FE20" s="319">
        <f>IF(FF$8&lt;='חובות ונכסים'!$D20,'חובות ונכסים'!$E20,0)</f>
        <v>0</v>
      </c>
      <c r="FF20" s="319">
        <f>IF(FG$8&lt;='חובות ונכסים'!$D20,'חובות ונכסים'!$E20,0)</f>
        <v>0</v>
      </c>
      <c r="FG20" s="319">
        <f>IF(FH$8&lt;='חובות ונכסים'!$D20,'חובות ונכסים'!$E20,0)</f>
        <v>0</v>
      </c>
      <c r="FH20" s="319">
        <f>IF(FI$8&lt;='חובות ונכסים'!$D20,'חובות ונכסים'!$E20,0)</f>
        <v>0</v>
      </c>
      <c r="FI20" s="319">
        <f>IF(FJ$8&lt;='חובות ונכסים'!$D20,'חובות ונכסים'!$E20,0)</f>
        <v>0</v>
      </c>
      <c r="FJ20" s="319">
        <f>IF(FK$8&lt;='חובות ונכסים'!$D20,'חובות ונכסים'!$E20,0)</f>
        <v>0</v>
      </c>
      <c r="FK20" s="319">
        <f>IF(FL$8&lt;='חובות ונכסים'!$D20,'חובות ונכסים'!$E20,0)</f>
        <v>0</v>
      </c>
      <c r="FL20" s="319">
        <f>IF(FM$8&lt;='חובות ונכסים'!$D20,'חובות ונכסים'!$E20,0)</f>
        <v>0</v>
      </c>
      <c r="FM20" s="319">
        <f>IF(FN$8&lt;='חובות ונכסים'!$D20,'חובות ונכסים'!$E20,0)</f>
        <v>0</v>
      </c>
      <c r="FN20" s="319">
        <f>IF(FO$8&lt;='חובות ונכסים'!$D20,'חובות ונכסים'!$E20,0)</f>
        <v>0</v>
      </c>
      <c r="FO20" s="319">
        <f>IF(FP$8&lt;='חובות ונכסים'!$D20,'חובות ונכסים'!$E20,0)</f>
        <v>0</v>
      </c>
      <c r="FP20" s="319">
        <f>IF(FQ$8&lt;='חובות ונכסים'!$D20,'חובות ונכסים'!$E20,0)</f>
        <v>0</v>
      </c>
      <c r="FQ20" s="319">
        <f>IF(FR$8&lt;='חובות ונכסים'!$D20,'חובות ונכסים'!$E20,0)</f>
        <v>0</v>
      </c>
      <c r="FR20" s="319">
        <f>IF(FS$8&lt;='חובות ונכסים'!$D20,'חובות ונכסים'!$E20,0)</f>
        <v>0</v>
      </c>
      <c r="FS20" s="319">
        <f>IF(FT$8&lt;='חובות ונכסים'!$D20,'חובות ונכסים'!$E20,0)</f>
        <v>0</v>
      </c>
      <c r="FT20" s="319">
        <f>IF(FU$8&lt;='חובות ונכסים'!$D20,'חובות ונכסים'!$E20,0)</f>
        <v>0</v>
      </c>
      <c r="FU20" s="319">
        <f>IF(FV$8&lt;='חובות ונכסים'!$D20,'חובות ונכסים'!$E20,0)</f>
        <v>0</v>
      </c>
      <c r="FV20" s="319">
        <f>IF(FW$8&lt;='חובות ונכסים'!$D20,'חובות ונכסים'!$E20,0)</f>
        <v>0</v>
      </c>
      <c r="FW20" s="319">
        <f>IF(FX$8&lt;='חובות ונכסים'!$D20,'חובות ונכסים'!$E20,0)</f>
        <v>0</v>
      </c>
      <c r="FX20" s="319">
        <f>IF(FY$8&lt;='חובות ונכסים'!$D20,'חובות ונכסים'!$E20,0)</f>
        <v>0</v>
      </c>
      <c r="FY20" s="319">
        <f>IF(FZ$8&lt;='חובות ונכסים'!$D20,'חובות ונכסים'!$E20,0)</f>
        <v>0</v>
      </c>
      <c r="FZ20" s="319">
        <f>IF(GA$8&lt;='חובות ונכסים'!$D20,'חובות ונכסים'!$E20,0)</f>
        <v>0</v>
      </c>
      <c r="GA20" s="319">
        <f>IF(GB$8&lt;='חובות ונכסים'!$D20,'חובות ונכסים'!$E20,0)</f>
        <v>0</v>
      </c>
      <c r="GB20" s="319">
        <f>IF(GC$8&lt;='חובות ונכסים'!$D20,'חובות ונכסים'!$E20,0)</f>
        <v>0</v>
      </c>
      <c r="GC20" s="319">
        <f>IF(GD$8&lt;='חובות ונכסים'!$D20,'חובות ונכסים'!$E20,0)</f>
        <v>0</v>
      </c>
      <c r="GD20" s="319">
        <f>IF(GE$8&lt;='חובות ונכסים'!$D20,'חובות ונכסים'!$E20,0)</f>
        <v>0</v>
      </c>
      <c r="GE20" s="319">
        <f>IF(GF$8&lt;='חובות ונכסים'!$D20,'חובות ונכסים'!$E20,0)</f>
        <v>0</v>
      </c>
      <c r="GF20" s="319">
        <f>IF(GG$8&lt;='חובות ונכסים'!$D20,'חובות ונכסים'!$E20,0)</f>
        <v>0</v>
      </c>
      <c r="GG20" s="319">
        <f>IF(GH$8&lt;='חובות ונכסים'!$D20,'חובות ונכסים'!$E20,0)</f>
        <v>0</v>
      </c>
      <c r="GH20" s="319">
        <f>IF(GI$8&lt;='חובות ונכסים'!$D20,'חובות ונכסים'!$E20,0)</f>
        <v>0</v>
      </c>
      <c r="GI20" s="319">
        <f>IF(GJ$8&lt;='חובות ונכסים'!$D20,'חובות ונכסים'!$E20,0)</f>
        <v>0</v>
      </c>
      <c r="GJ20" s="319">
        <f>IF(GK$8&lt;='חובות ונכסים'!$D20,'חובות ונכסים'!$E20,0)</f>
        <v>0</v>
      </c>
      <c r="GK20" s="319">
        <f>IF(GL$8&lt;='חובות ונכסים'!$D20,'חובות ונכסים'!$E20,0)</f>
        <v>0</v>
      </c>
      <c r="GL20" s="319">
        <f>IF(GM$8&lt;='חובות ונכסים'!$D20,'חובות ונכסים'!$E20,0)</f>
        <v>0</v>
      </c>
      <c r="GM20" s="319">
        <f>IF(GN$8&lt;='חובות ונכסים'!$D20,'חובות ונכסים'!$E20,0)</f>
        <v>0</v>
      </c>
      <c r="GN20" s="319">
        <f>IF(GO$8&lt;='חובות ונכסים'!$D20,'חובות ונכסים'!$E20,0)</f>
        <v>0</v>
      </c>
      <c r="GO20" s="319">
        <f>IF(GP$8&lt;='חובות ונכסים'!$D20,'חובות ונכסים'!$E20,0)</f>
        <v>0</v>
      </c>
      <c r="GP20" s="319">
        <f>IF(GQ$8&lt;='חובות ונכסים'!$D20,'חובות ונכסים'!$E20,0)</f>
        <v>0</v>
      </c>
      <c r="GQ20" s="319">
        <f>IF(GR$8&lt;='חובות ונכסים'!$D20,'חובות ונכסים'!$E20,0)</f>
        <v>0</v>
      </c>
      <c r="GR20" s="319">
        <f>IF(GS$8&lt;='חובות ונכסים'!$D20,'חובות ונכסים'!$E20,0)</f>
        <v>0</v>
      </c>
      <c r="GS20" s="319">
        <f>IF(GT$8&lt;='חובות ונכסים'!$D20,'חובות ונכסים'!$E20,0)</f>
        <v>0</v>
      </c>
      <c r="GT20" s="319">
        <f>IF(GU$8&lt;='חובות ונכסים'!$D20,'חובות ונכסים'!$E20,0)</f>
        <v>0</v>
      </c>
      <c r="GU20" s="319">
        <f>IF(GV$8&lt;='חובות ונכסים'!$D20,'חובות ונכסים'!$E20,0)</f>
        <v>0</v>
      </c>
      <c r="GV20" s="319">
        <f>IF(GW$8&lt;='חובות ונכסים'!$D20,'חובות ונכסים'!$E20,0)</f>
        <v>0</v>
      </c>
      <c r="GW20" s="319">
        <f>IF(GX$8&lt;='חובות ונכסים'!$D20,'חובות ונכסים'!$E20,0)</f>
        <v>0</v>
      </c>
      <c r="GX20" s="319">
        <f>IF(GY$8&lt;='חובות ונכסים'!$D20,'חובות ונכסים'!$E20,0)</f>
        <v>0</v>
      </c>
      <c r="GY20" s="319">
        <f>IF(GZ$8&lt;='חובות ונכסים'!$D20,'חובות ונכסים'!$E20,0)</f>
        <v>0</v>
      </c>
      <c r="GZ20" s="319">
        <f>IF(HA$8&lt;='חובות ונכסים'!$D20,'חובות ונכסים'!$E20,0)</f>
        <v>0</v>
      </c>
      <c r="HA20" s="319">
        <f>IF(HB$8&lt;='חובות ונכסים'!$D20,'חובות ונכסים'!$E20,0)</f>
        <v>0</v>
      </c>
      <c r="HB20" s="319">
        <f>IF(HC$8&lt;='חובות ונכסים'!$D20,'חובות ונכסים'!$E20,0)</f>
        <v>0</v>
      </c>
      <c r="HC20" s="319">
        <f>IF(HD$8&lt;='חובות ונכסים'!$D20,'חובות ונכסים'!$E20,0)</f>
        <v>0</v>
      </c>
      <c r="HD20" s="319">
        <f>IF(HE$8&lt;='חובות ונכסים'!$D20,'חובות ונכסים'!$E20,0)</f>
        <v>0</v>
      </c>
      <c r="HE20" s="319">
        <f>IF(HF$8&lt;='חובות ונכסים'!$D20,'חובות ונכסים'!$E20,0)</f>
        <v>0</v>
      </c>
      <c r="HF20" s="319">
        <f>IF(HG$8&lt;='חובות ונכסים'!$D20,'חובות ונכסים'!$E20,0)</f>
        <v>0</v>
      </c>
      <c r="HG20" s="319">
        <f>IF(HH$8&lt;='חובות ונכסים'!$D20,'חובות ונכסים'!$E20,0)</f>
        <v>0</v>
      </c>
      <c r="HH20" s="319">
        <f>IF(HI$8&lt;='חובות ונכסים'!$D20,'חובות ונכסים'!$E20,0)</f>
        <v>0</v>
      </c>
      <c r="HI20" s="319">
        <f>IF(HJ$8&lt;='חובות ונכסים'!$D20,'חובות ונכסים'!$E20,0)</f>
        <v>0</v>
      </c>
      <c r="HJ20" s="319">
        <f>IF(HK$8&lt;='חובות ונכסים'!$D20,'חובות ונכסים'!$E20,0)</f>
        <v>0</v>
      </c>
      <c r="HK20" s="319">
        <f>IF(HL$8&lt;='חובות ונכסים'!$D20,'חובות ונכסים'!$E20,0)</f>
        <v>0</v>
      </c>
      <c r="HL20" s="319">
        <f>IF(HM$8&lt;='חובות ונכסים'!$D20,'חובות ונכסים'!$E20,0)</f>
        <v>0</v>
      </c>
      <c r="HM20" s="319">
        <f>IF(HN$8&lt;='חובות ונכסים'!$D20,'חובות ונכסים'!$E20,0)</f>
        <v>0</v>
      </c>
      <c r="HN20" s="319">
        <f>IF(HO$8&lt;='חובות ונכסים'!$D20,'חובות ונכסים'!$E20,0)</f>
        <v>0</v>
      </c>
      <c r="HO20" s="319">
        <f>IF(HP$8&lt;='חובות ונכסים'!$D20,'חובות ונכסים'!$E20,0)</f>
        <v>0</v>
      </c>
      <c r="HP20" s="319">
        <f>IF(HQ$8&lt;='חובות ונכסים'!$D20,'חובות ונכסים'!$E20,0)</f>
        <v>0</v>
      </c>
      <c r="HQ20" s="319">
        <f>IF(HR$8&lt;='חובות ונכסים'!$D20,'חובות ונכסים'!$E20,0)</f>
        <v>0</v>
      </c>
      <c r="HR20" s="319">
        <f>IF(HS$8&lt;='חובות ונכסים'!$D20,'חובות ונכסים'!$E20,0)</f>
        <v>0</v>
      </c>
      <c r="HS20" s="319">
        <f>IF(HT$8&lt;='חובות ונכסים'!$D20,'חובות ונכסים'!$E20,0)</f>
        <v>0</v>
      </c>
      <c r="HT20" s="319">
        <f>IF(HU$8&lt;='חובות ונכסים'!$D20,'חובות ונכסים'!$E20,0)</f>
        <v>0</v>
      </c>
      <c r="HU20" s="319">
        <f>IF(HV$8&lt;='חובות ונכסים'!$D20,'חובות ונכסים'!$E20,0)</f>
        <v>0</v>
      </c>
      <c r="HV20" s="319">
        <f>IF(HW$8&lt;='חובות ונכסים'!$D20,'חובות ונכסים'!$E20,0)</f>
        <v>0</v>
      </c>
      <c r="HW20" s="319">
        <f>IF(HX$8&lt;='חובות ונכסים'!$D20,'חובות ונכסים'!$E20,0)</f>
        <v>0</v>
      </c>
      <c r="HX20" s="319">
        <f>IF(HY$8&lt;='חובות ונכסים'!$D20,'חובות ונכסים'!$E20,0)</f>
        <v>0</v>
      </c>
      <c r="HY20" s="319">
        <f>IF(HZ$8&lt;='חובות ונכסים'!$D20,'חובות ונכסים'!$E20,0)</f>
        <v>0</v>
      </c>
      <c r="HZ20" s="319">
        <f>IF(IA$8&lt;='חובות ונכסים'!$D20,'חובות ונכסים'!$E20,0)</f>
        <v>0</v>
      </c>
      <c r="IA20" s="319">
        <f>IF(IB$8&lt;='חובות ונכסים'!$D20,'חובות ונכסים'!$E20,0)</f>
        <v>0</v>
      </c>
      <c r="IB20" s="319">
        <f>IF(IC$8&lt;='חובות ונכסים'!$D20,'חובות ונכסים'!$E20,0)</f>
        <v>0</v>
      </c>
      <c r="IC20" s="319">
        <f>IF(ID$8&lt;='חובות ונכסים'!$D20,'חובות ונכסים'!$E20,0)</f>
        <v>0</v>
      </c>
      <c r="ID20" s="319">
        <f>IF(IE$8&lt;='חובות ונכסים'!$D20,'חובות ונכסים'!$E20,0)</f>
        <v>0</v>
      </c>
      <c r="IE20" s="319">
        <f>IF(IF$8&lt;='חובות ונכסים'!$D20,'חובות ונכסים'!$E20,0)</f>
        <v>0</v>
      </c>
      <c r="IF20" s="319">
        <f>IF(IG$8&lt;='חובות ונכסים'!$D20,'חובות ונכסים'!$E20,0)</f>
        <v>0</v>
      </c>
      <c r="IG20" s="319">
        <f>IF(IH$8&lt;='חובות ונכסים'!$D20,'חובות ונכסים'!$E20,0)</f>
        <v>0</v>
      </c>
      <c r="IH20" s="319">
        <f>IF(II$8&lt;='חובות ונכסים'!$D20,'חובות ונכסים'!$E20,0)</f>
        <v>0</v>
      </c>
      <c r="II20" s="319">
        <f>IF(IJ$8&lt;='חובות ונכסים'!$D20,'חובות ונכסים'!$E20,0)</f>
        <v>0</v>
      </c>
      <c r="IJ20" s="319">
        <f>IF(IK$8&lt;='חובות ונכסים'!$D20,'חובות ונכסים'!$E20,0)</f>
        <v>0</v>
      </c>
      <c r="IK20" s="319">
        <f>IF(IL$8&lt;='חובות ונכסים'!$D20,'חובות ונכסים'!$E20,0)</f>
        <v>0</v>
      </c>
      <c r="IL20" s="319">
        <f>IF(IM$8&lt;='חובות ונכסים'!$D20,'חובות ונכסים'!$E20,0)</f>
        <v>0</v>
      </c>
      <c r="IM20" s="319">
        <f>IF(IN$8&lt;='חובות ונכסים'!$D20,'חובות ונכסים'!$E20,0)</f>
        <v>0</v>
      </c>
      <c r="IN20" s="319">
        <f>IF(IO$8&lt;='חובות ונכסים'!$D20,'חובות ונכסים'!$E20,0)</f>
        <v>0</v>
      </c>
      <c r="IO20" s="319">
        <f>IF(IP$8&lt;='חובות ונכסים'!$D20,'חובות ונכסים'!$E20,0)</f>
        <v>0</v>
      </c>
      <c r="IP20" s="319">
        <f>IF(IQ$8&lt;='חובות ונכסים'!$D20,'חובות ונכסים'!$E20,0)</f>
        <v>0</v>
      </c>
      <c r="IQ20" s="319">
        <f>IF(IR$8&lt;='חובות ונכסים'!$D20,'חובות ונכסים'!$E20,0)</f>
        <v>0</v>
      </c>
      <c r="IR20" s="319">
        <f>IF(IS$8&lt;='חובות ונכסים'!$D20,'חובות ונכסים'!$E20,0)</f>
        <v>0</v>
      </c>
      <c r="IS20" s="319">
        <f>IF(IT$8&lt;='חובות ונכסים'!$D20,'חובות ונכסים'!$E20,0)</f>
        <v>0</v>
      </c>
      <c r="IT20" s="319">
        <f>IF(IU$8&lt;='חובות ונכסים'!$D20,'חובות ונכסים'!$E20,0)</f>
        <v>0</v>
      </c>
      <c r="IU20" s="319">
        <f>IF(IV$8&lt;='חובות ונכסים'!$D20,'חובות ונכסים'!$E20,0)</f>
        <v>0</v>
      </c>
      <c r="IV20" s="319">
        <f>IF(#REF!&lt;='חובות ונכסים'!$D20,'חובות ונכסים'!$E20,0)</f>
        <v>0</v>
      </c>
    </row>
    <row r="21" spans="1:256" ht="15">
      <c r="A21" s="111"/>
      <c r="B21" s="16"/>
      <c r="C21" s="17"/>
      <c r="D21" s="138"/>
      <c r="E21" s="139"/>
      <c r="F21" s="140">
        <f t="shared" si="4"/>
        <v>0</v>
      </c>
      <c r="G21" s="141"/>
      <c r="H21" s="190"/>
      <c r="I21" s="198">
        <f>IF(AND('חובות ונכסים'!$D21&gt;0,'חובות ונכסים'!$E21=0),"יש להגדיר החזר חודשי","")</f>
      </c>
      <c r="S21" s="326">
        <f t="shared" si="7"/>
        <v>0</v>
      </c>
      <c r="T21" s="326">
        <f t="shared" si="6"/>
        <v>0</v>
      </c>
      <c r="U21" s="326">
        <f t="shared" si="5"/>
        <v>0</v>
      </c>
      <c r="V21" s="327"/>
      <c r="W21" s="328"/>
      <c r="X21" s="327"/>
      <c r="Y21" s="329"/>
      <c r="Z21" s="327"/>
      <c r="AA21" s="327"/>
      <c r="AB21" s="330"/>
      <c r="AE21" s="319">
        <f>IF(AF$8&lt;='חובות ונכסים'!$D21,'חובות ונכסים'!$E21,0)</f>
        <v>0</v>
      </c>
      <c r="AF21" s="319">
        <f>IF(AG$8&lt;='חובות ונכסים'!$D21,'חובות ונכסים'!$E21,0)</f>
        <v>0</v>
      </c>
      <c r="AG21" s="319">
        <f>IF(AH$8&lt;='חובות ונכסים'!$D21,'חובות ונכסים'!$E21,0)</f>
        <v>0</v>
      </c>
      <c r="AH21" s="319">
        <f>IF(AI$8&lt;='חובות ונכסים'!$D21,'חובות ונכסים'!$E21,0)</f>
        <v>0</v>
      </c>
      <c r="AI21" s="319">
        <f>IF(AJ$8&lt;='חובות ונכסים'!$D21,'חובות ונכסים'!$E21,0)</f>
        <v>0</v>
      </c>
      <c r="AJ21" s="319">
        <f>IF(AK$8&lt;='חובות ונכסים'!$D21,'חובות ונכסים'!$E21,0)</f>
        <v>0</v>
      </c>
      <c r="AK21" s="319">
        <f>IF(AL$8&lt;='חובות ונכסים'!$D21,'חובות ונכסים'!$E21,0)</f>
        <v>0</v>
      </c>
      <c r="AL21" s="319">
        <f>IF(AM$8&lt;='חובות ונכסים'!$D21,'חובות ונכסים'!$E21,0)</f>
        <v>0</v>
      </c>
      <c r="AM21" s="319">
        <f>IF(AN$8&lt;='חובות ונכסים'!$D21,'חובות ונכסים'!$E21,0)</f>
        <v>0</v>
      </c>
      <c r="AN21" s="319">
        <f>IF(AO$8&lt;='חובות ונכסים'!$D21,'חובות ונכסים'!$E21,0)</f>
        <v>0</v>
      </c>
      <c r="AO21" s="319">
        <f>IF(AP$8&lt;='חובות ונכסים'!$D21,'חובות ונכסים'!$E21,0)</f>
        <v>0</v>
      </c>
      <c r="AP21" s="319">
        <f>IF(AQ$8&lt;='חובות ונכסים'!$D21,'חובות ונכסים'!$E21,0)</f>
        <v>0</v>
      </c>
      <c r="AQ21" s="319">
        <f>IF(AR$8&lt;='חובות ונכסים'!$D21,'חובות ונכסים'!$E21,0)</f>
        <v>0</v>
      </c>
      <c r="AR21" s="319">
        <f>IF(AS$8&lt;='חובות ונכסים'!$D21,'חובות ונכסים'!$E21,0)</f>
        <v>0</v>
      </c>
      <c r="AS21" s="319">
        <f>IF(AT$8&lt;='חובות ונכסים'!$D21,'חובות ונכסים'!$E21,0)</f>
        <v>0</v>
      </c>
      <c r="AT21" s="319">
        <f>IF(AU$8&lt;='חובות ונכסים'!$D21,'חובות ונכסים'!$E21,0)</f>
        <v>0</v>
      </c>
      <c r="AU21" s="319">
        <f>IF(AV$8&lt;='חובות ונכסים'!$D21,'חובות ונכסים'!$E21,0)</f>
        <v>0</v>
      </c>
      <c r="AV21" s="319">
        <f>IF(AW$8&lt;='חובות ונכסים'!$D21,'חובות ונכסים'!$E21,0)</f>
        <v>0</v>
      </c>
      <c r="AW21" s="319">
        <f>IF(AX$8&lt;='חובות ונכסים'!$D21,'חובות ונכסים'!$E21,0)</f>
        <v>0</v>
      </c>
      <c r="AX21" s="319">
        <f>IF(AY$8&lt;='חובות ונכסים'!$D21,'חובות ונכסים'!$E21,0)</f>
        <v>0</v>
      </c>
      <c r="AY21" s="319">
        <f>IF(AZ$8&lt;='חובות ונכסים'!$D21,'חובות ונכסים'!$E21,0)</f>
        <v>0</v>
      </c>
      <c r="AZ21" s="319">
        <f>IF(BA$8&lt;='חובות ונכסים'!$D21,'חובות ונכסים'!$E21,0)</f>
        <v>0</v>
      </c>
      <c r="BA21" s="319">
        <f>IF(BB$8&lt;='חובות ונכסים'!$D21,'חובות ונכסים'!$E21,0)</f>
        <v>0</v>
      </c>
      <c r="BB21" s="319">
        <f>IF(BC$8&lt;='חובות ונכסים'!$D21,'חובות ונכסים'!$E21,0)</f>
        <v>0</v>
      </c>
      <c r="BC21" s="319">
        <f>IF(BD$8&lt;='חובות ונכסים'!$D21,'חובות ונכסים'!$E21,0)</f>
        <v>0</v>
      </c>
      <c r="BD21" s="319">
        <f>IF(BE$8&lt;='חובות ונכסים'!$D21,'חובות ונכסים'!$E21,0)</f>
        <v>0</v>
      </c>
      <c r="BE21" s="319">
        <f>IF(BF$8&lt;='חובות ונכסים'!$D21,'חובות ונכסים'!$E21,0)</f>
        <v>0</v>
      </c>
      <c r="BF21" s="319">
        <f>IF(BG$8&lt;='חובות ונכסים'!$D21,'חובות ונכסים'!$E21,0)</f>
        <v>0</v>
      </c>
      <c r="BG21" s="319">
        <f>IF(BH$8&lt;='חובות ונכסים'!$D21,'חובות ונכסים'!$E21,0)</f>
        <v>0</v>
      </c>
      <c r="BH21" s="319">
        <f>IF(BI$8&lt;='חובות ונכסים'!$D21,'חובות ונכסים'!$E21,0)</f>
        <v>0</v>
      </c>
      <c r="BI21" s="319">
        <f>IF(BJ$8&lt;='חובות ונכסים'!$D21,'חובות ונכסים'!$E21,0)</f>
        <v>0</v>
      </c>
      <c r="BJ21" s="319">
        <f>IF(BK$8&lt;='חובות ונכסים'!$D21,'חובות ונכסים'!$E21,0)</f>
        <v>0</v>
      </c>
      <c r="BK21" s="319">
        <f>IF(BL$8&lt;='חובות ונכסים'!$D21,'חובות ונכסים'!$E21,0)</f>
        <v>0</v>
      </c>
      <c r="BL21" s="319">
        <f>IF(BM$8&lt;='חובות ונכסים'!$D21,'חובות ונכסים'!$E21,0)</f>
        <v>0</v>
      </c>
      <c r="BM21" s="319">
        <f>IF(BN$8&lt;='חובות ונכסים'!$D21,'חובות ונכסים'!$E21,0)</f>
        <v>0</v>
      </c>
      <c r="BN21" s="319">
        <f>IF(BO$8&lt;='חובות ונכסים'!$D21,'חובות ונכסים'!$E21,0)</f>
        <v>0</v>
      </c>
      <c r="BO21" s="319">
        <f>IF(BP$8&lt;='חובות ונכסים'!$D21,'חובות ונכסים'!$E21,0)</f>
        <v>0</v>
      </c>
      <c r="BP21" s="319">
        <f>IF(BQ$8&lt;='חובות ונכסים'!$D21,'חובות ונכסים'!$E21,0)</f>
        <v>0</v>
      </c>
      <c r="BQ21" s="319">
        <f>IF(BR$8&lt;='חובות ונכסים'!$D21,'חובות ונכסים'!$E21,0)</f>
        <v>0</v>
      </c>
      <c r="BR21" s="319">
        <f>IF(BS$8&lt;='חובות ונכסים'!$D21,'חובות ונכסים'!$E21,0)</f>
        <v>0</v>
      </c>
      <c r="BS21" s="319">
        <f>IF(BT$8&lt;='חובות ונכסים'!$D21,'חובות ונכסים'!$E21,0)</f>
        <v>0</v>
      </c>
      <c r="BT21" s="319">
        <f>IF(BU$8&lt;='חובות ונכסים'!$D21,'חובות ונכסים'!$E21,0)</f>
        <v>0</v>
      </c>
      <c r="BU21" s="319">
        <f>IF(BV$8&lt;='חובות ונכסים'!$D21,'חובות ונכסים'!$E21,0)</f>
        <v>0</v>
      </c>
      <c r="BV21" s="319">
        <f>IF(BW$8&lt;='חובות ונכסים'!$D21,'חובות ונכסים'!$E21,0)</f>
        <v>0</v>
      </c>
      <c r="BW21" s="319">
        <f>IF(BX$8&lt;='חובות ונכסים'!$D21,'חובות ונכסים'!$E21,0)</f>
        <v>0</v>
      </c>
      <c r="BX21" s="319">
        <f>IF(BY$8&lt;='חובות ונכסים'!$D21,'חובות ונכסים'!$E21,0)</f>
        <v>0</v>
      </c>
      <c r="BY21" s="319">
        <f>IF(BZ$8&lt;='חובות ונכסים'!$D21,'חובות ונכסים'!$E21,0)</f>
        <v>0</v>
      </c>
      <c r="BZ21" s="319">
        <f>IF(CA$8&lt;='חובות ונכסים'!$D21,'חובות ונכסים'!$E21,0)</f>
        <v>0</v>
      </c>
      <c r="CA21" s="319">
        <f>IF(CB$8&lt;='חובות ונכסים'!$D21,'חובות ונכסים'!$E21,0)</f>
        <v>0</v>
      </c>
      <c r="CB21" s="319">
        <f>IF(CC$8&lt;='חובות ונכסים'!$D21,'חובות ונכסים'!$E21,0)</f>
        <v>0</v>
      </c>
      <c r="CC21" s="319">
        <f>IF(CD$8&lt;='חובות ונכסים'!$D21,'חובות ונכסים'!$E21,0)</f>
        <v>0</v>
      </c>
      <c r="CD21" s="319">
        <f>IF(CE$8&lt;='חובות ונכסים'!$D21,'חובות ונכסים'!$E21,0)</f>
        <v>0</v>
      </c>
      <c r="CE21" s="319">
        <f>IF(CF$8&lt;='חובות ונכסים'!$D21,'חובות ונכסים'!$E21,0)</f>
        <v>0</v>
      </c>
      <c r="CF21" s="319">
        <f>IF(CG$8&lt;='חובות ונכסים'!$D21,'חובות ונכסים'!$E21,0)</f>
        <v>0</v>
      </c>
      <c r="CG21" s="319">
        <f>IF(CH$8&lt;='חובות ונכסים'!$D21,'חובות ונכסים'!$E21,0)</f>
        <v>0</v>
      </c>
      <c r="CH21" s="319">
        <f>IF(CI$8&lt;='חובות ונכסים'!$D21,'חובות ונכסים'!$E21,0)</f>
        <v>0</v>
      </c>
      <c r="CI21" s="319">
        <f>IF(CJ$8&lt;='חובות ונכסים'!$D21,'חובות ונכסים'!$E21,0)</f>
        <v>0</v>
      </c>
      <c r="CJ21" s="319">
        <f>IF(CK$8&lt;='חובות ונכסים'!$D21,'חובות ונכסים'!$E21,0)</f>
        <v>0</v>
      </c>
      <c r="CK21" s="319">
        <f>IF(CL$8&lt;='חובות ונכסים'!$D21,'חובות ונכסים'!$E21,0)</f>
        <v>0</v>
      </c>
      <c r="CL21" s="319">
        <f>IF(CM$8&lt;='חובות ונכסים'!$D21,'חובות ונכסים'!$E21,0)</f>
        <v>0</v>
      </c>
      <c r="CM21" s="319">
        <f>IF(CN$8&lt;='חובות ונכסים'!$D21,'חובות ונכסים'!$E21,0)</f>
        <v>0</v>
      </c>
      <c r="CN21" s="319">
        <f>IF(CO$8&lt;='חובות ונכסים'!$D21,'חובות ונכסים'!$E21,0)</f>
        <v>0</v>
      </c>
      <c r="CO21" s="319">
        <f>IF(CP$8&lt;='חובות ונכסים'!$D21,'חובות ונכסים'!$E21,0)</f>
        <v>0</v>
      </c>
      <c r="CP21" s="319">
        <f>IF(CQ$8&lt;='חובות ונכסים'!$D21,'חובות ונכסים'!$E21,0)</f>
        <v>0</v>
      </c>
      <c r="CQ21" s="319">
        <f>IF(CR$8&lt;='חובות ונכסים'!$D21,'חובות ונכסים'!$E21,0)</f>
        <v>0</v>
      </c>
      <c r="CR21" s="319">
        <f>IF(CS$8&lt;='חובות ונכסים'!$D21,'חובות ונכסים'!$E21,0)</f>
        <v>0</v>
      </c>
      <c r="CS21" s="319">
        <f>IF(CT$8&lt;='חובות ונכסים'!$D21,'חובות ונכסים'!$E21,0)</f>
        <v>0</v>
      </c>
      <c r="CT21" s="319">
        <f>IF(CU$8&lt;='חובות ונכסים'!$D21,'חובות ונכסים'!$E21,0)</f>
        <v>0</v>
      </c>
      <c r="CU21" s="319">
        <f>IF(CV$8&lt;='חובות ונכסים'!$D21,'חובות ונכסים'!$E21,0)</f>
        <v>0</v>
      </c>
      <c r="CV21" s="319">
        <f>IF(CW$8&lt;='חובות ונכסים'!$D21,'חובות ונכסים'!$E21,0)</f>
        <v>0</v>
      </c>
      <c r="CW21" s="319">
        <f>IF(CX$8&lt;='חובות ונכסים'!$D21,'חובות ונכסים'!$E21,0)</f>
        <v>0</v>
      </c>
      <c r="CX21" s="319">
        <f>IF(CY$8&lt;='חובות ונכסים'!$D21,'חובות ונכסים'!$E21,0)</f>
        <v>0</v>
      </c>
      <c r="CY21" s="319">
        <f>IF(CZ$8&lt;='חובות ונכסים'!$D21,'חובות ונכסים'!$E21,0)</f>
        <v>0</v>
      </c>
      <c r="CZ21" s="319">
        <f>IF(DA$8&lt;='חובות ונכסים'!$D21,'חובות ונכסים'!$E21,0)</f>
        <v>0</v>
      </c>
      <c r="DA21" s="319">
        <f>IF(DB$8&lt;='חובות ונכסים'!$D21,'חובות ונכסים'!$E21,0)</f>
        <v>0</v>
      </c>
      <c r="DB21" s="319">
        <f>IF(DC$8&lt;='חובות ונכסים'!$D21,'חובות ונכסים'!$E21,0)</f>
        <v>0</v>
      </c>
      <c r="DC21" s="319">
        <f>IF(DD$8&lt;='חובות ונכסים'!$D21,'חובות ונכסים'!$E21,0)</f>
        <v>0</v>
      </c>
      <c r="DD21" s="319">
        <f>IF(DE$8&lt;='חובות ונכסים'!$D21,'חובות ונכסים'!$E21,0)</f>
        <v>0</v>
      </c>
      <c r="DE21" s="319">
        <f>IF(DF$8&lt;='חובות ונכסים'!$D21,'חובות ונכסים'!$E21,0)</f>
        <v>0</v>
      </c>
      <c r="DF21" s="319">
        <f>IF(DG$8&lt;='חובות ונכסים'!$D21,'חובות ונכסים'!$E21,0)</f>
        <v>0</v>
      </c>
      <c r="DG21" s="319">
        <f>IF(DH$8&lt;='חובות ונכסים'!$D21,'חובות ונכסים'!$E21,0)</f>
        <v>0</v>
      </c>
      <c r="DH21" s="319">
        <f>IF(DI$8&lt;='חובות ונכסים'!$D21,'חובות ונכסים'!$E21,0)</f>
        <v>0</v>
      </c>
      <c r="DI21" s="319">
        <f>IF(DJ$8&lt;='חובות ונכסים'!$D21,'חובות ונכסים'!$E21,0)</f>
        <v>0</v>
      </c>
      <c r="DJ21" s="319">
        <f>IF(DK$8&lt;='חובות ונכסים'!$D21,'חובות ונכסים'!$E21,0)</f>
        <v>0</v>
      </c>
      <c r="DK21" s="319">
        <f>IF(DL$8&lt;='חובות ונכסים'!$D21,'חובות ונכסים'!$E21,0)</f>
        <v>0</v>
      </c>
      <c r="DL21" s="319">
        <f>IF(DM$8&lt;='חובות ונכסים'!$D21,'חובות ונכסים'!$E21,0)</f>
        <v>0</v>
      </c>
      <c r="DM21" s="319">
        <f>IF(DN$8&lt;='חובות ונכסים'!$D21,'חובות ונכסים'!$E21,0)</f>
        <v>0</v>
      </c>
      <c r="DN21" s="319">
        <f>IF(DO$8&lt;='חובות ונכסים'!$D21,'חובות ונכסים'!$E21,0)</f>
        <v>0</v>
      </c>
      <c r="DO21" s="319">
        <f>IF(DP$8&lt;='חובות ונכסים'!$D21,'חובות ונכסים'!$E21,0)</f>
        <v>0</v>
      </c>
      <c r="DP21" s="319">
        <f>IF(DQ$8&lt;='חובות ונכסים'!$D21,'חובות ונכסים'!$E21,0)</f>
        <v>0</v>
      </c>
      <c r="DQ21" s="319">
        <f>IF(DR$8&lt;='חובות ונכסים'!$D21,'חובות ונכסים'!$E21,0)</f>
        <v>0</v>
      </c>
      <c r="DR21" s="319">
        <f>IF(DS$8&lt;='חובות ונכסים'!$D21,'חובות ונכסים'!$E21,0)</f>
        <v>0</v>
      </c>
      <c r="DS21" s="319">
        <f>IF(DT$8&lt;='חובות ונכסים'!$D21,'חובות ונכסים'!$E21,0)</f>
        <v>0</v>
      </c>
      <c r="DT21" s="319">
        <f>IF(DU$8&lt;='חובות ונכסים'!$D21,'חובות ונכסים'!$E21,0)</f>
        <v>0</v>
      </c>
      <c r="DU21" s="319">
        <f>IF(DV$8&lt;='חובות ונכסים'!$D21,'חובות ונכסים'!$E21,0)</f>
        <v>0</v>
      </c>
      <c r="DV21" s="319">
        <f>IF(DW$8&lt;='חובות ונכסים'!$D21,'חובות ונכסים'!$E21,0)</f>
        <v>0</v>
      </c>
      <c r="DW21" s="319">
        <f>IF(DX$8&lt;='חובות ונכסים'!$D21,'חובות ונכסים'!$E21,0)</f>
        <v>0</v>
      </c>
      <c r="DX21" s="319">
        <f>IF(DY$8&lt;='חובות ונכסים'!$D21,'חובות ונכסים'!$E21,0)</f>
        <v>0</v>
      </c>
      <c r="DY21" s="319">
        <f>IF(DZ$8&lt;='חובות ונכסים'!$D21,'חובות ונכסים'!$E21,0)</f>
        <v>0</v>
      </c>
      <c r="DZ21" s="319">
        <f>IF(EA$8&lt;='חובות ונכסים'!$D21,'חובות ונכסים'!$E21,0)</f>
        <v>0</v>
      </c>
      <c r="EA21" s="319">
        <f>IF(EB$8&lt;='חובות ונכסים'!$D21,'חובות ונכסים'!$E21,0)</f>
        <v>0</v>
      </c>
      <c r="EB21" s="319">
        <f>IF(EC$8&lt;='חובות ונכסים'!$D21,'חובות ונכסים'!$E21,0)</f>
        <v>0</v>
      </c>
      <c r="EC21" s="319">
        <f>IF(ED$8&lt;='חובות ונכסים'!$D21,'חובות ונכסים'!$E21,0)</f>
        <v>0</v>
      </c>
      <c r="ED21" s="319">
        <f>IF(EE$8&lt;='חובות ונכסים'!$D21,'חובות ונכסים'!$E21,0)</f>
        <v>0</v>
      </c>
      <c r="EE21" s="319">
        <f>IF(EF$8&lt;='חובות ונכסים'!$D21,'חובות ונכסים'!$E21,0)</f>
        <v>0</v>
      </c>
      <c r="EF21" s="319">
        <f>IF(EG$8&lt;='חובות ונכסים'!$D21,'חובות ונכסים'!$E21,0)</f>
        <v>0</v>
      </c>
      <c r="EG21" s="319">
        <f>IF(EH$8&lt;='חובות ונכסים'!$D21,'חובות ונכסים'!$E21,0)</f>
        <v>0</v>
      </c>
      <c r="EH21" s="319">
        <f>IF(EI$8&lt;='חובות ונכסים'!$D21,'חובות ונכסים'!$E21,0)</f>
        <v>0</v>
      </c>
      <c r="EI21" s="319">
        <f>IF(EJ$8&lt;='חובות ונכסים'!$D21,'חובות ונכסים'!$E21,0)</f>
        <v>0</v>
      </c>
      <c r="EJ21" s="319">
        <f>IF(EK$8&lt;='חובות ונכסים'!$D21,'חובות ונכסים'!$E21,0)</f>
        <v>0</v>
      </c>
      <c r="EK21" s="319">
        <f>IF(EL$8&lt;='חובות ונכסים'!$D21,'חובות ונכסים'!$E21,0)</f>
        <v>0</v>
      </c>
      <c r="EL21" s="319">
        <f>IF(EM$8&lt;='חובות ונכסים'!$D21,'חובות ונכסים'!$E21,0)</f>
        <v>0</v>
      </c>
      <c r="EM21" s="319">
        <f>IF(EN$8&lt;='חובות ונכסים'!$D21,'חובות ונכסים'!$E21,0)</f>
        <v>0</v>
      </c>
      <c r="EN21" s="319">
        <f>IF(EO$8&lt;='חובות ונכסים'!$D21,'חובות ונכסים'!$E21,0)</f>
        <v>0</v>
      </c>
      <c r="EO21" s="319">
        <f>IF(EP$8&lt;='חובות ונכסים'!$D21,'חובות ונכסים'!$E21,0)</f>
        <v>0</v>
      </c>
      <c r="EP21" s="319">
        <f>IF(EQ$8&lt;='חובות ונכסים'!$D21,'חובות ונכסים'!$E21,0)</f>
        <v>0</v>
      </c>
      <c r="EQ21" s="319">
        <f>IF(ER$8&lt;='חובות ונכסים'!$D21,'חובות ונכסים'!$E21,0)</f>
        <v>0</v>
      </c>
      <c r="ER21" s="319">
        <f>IF(ES$8&lt;='חובות ונכסים'!$D21,'חובות ונכסים'!$E21,0)</f>
        <v>0</v>
      </c>
      <c r="ES21" s="319">
        <f>IF(ET$8&lt;='חובות ונכסים'!$D21,'חובות ונכסים'!$E21,0)</f>
        <v>0</v>
      </c>
      <c r="ET21" s="319">
        <f>IF(EU$8&lt;='חובות ונכסים'!$D21,'חובות ונכסים'!$E21,0)</f>
        <v>0</v>
      </c>
      <c r="EU21" s="319">
        <f>IF(EV$8&lt;='חובות ונכסים'!$D21,'חובות ונכסים'!$E21,0)</f>
        <v>0</v>
      </c>
      <c r="EV21" s="319">
        <f>IF(EW$8&lt;='חובות ונכסים'!$D21,'חובות ונכסים'!$E21,0)</f>
        <v>0</v>
      </c>
      <c r="EW21" s="319">
        <f>IF(EX$8&lt;='חובות ונכסים'!$D21,'חובות ונכסים'!$E21,0)</f>
        <v>0</v>
      </c>
      <c r="EX21" s="319">
        <f>IF(EY$8&lt;='חובות ונכסים'!$D21,'חובות ונכסים'!$E21,0)</f>
        <v>0</v>
      </c>
      <c r="EY21" s="319">
        <f>IF(EZ$8&lt;='חובות ונכסים'!$D21,'חובות ונכסים'!$E21,0)</f>
        <v>0</v>
      </c>
      <c r="EZ21" s="319">
        <f>IF(FA$8&lt;='חובות ונכסים'!$D21,'חובות ונכסים'!$E21,0)</f>
        <v>0</v>
      </c>
      <c r="FA21" s="319">
        <f>IF(FB$8&lt;='חובות ונכסים'!$D21,'חובות ונכסים'!$E21,0)</f>
        <v>0</v>
      </c>
      <c r="FB21" s="319">
        <f>IF(FC$8&lt;='חובות ונכסים'!$D21,'חובות ונכסים'!$E21,0)</f>
        <v>0</v>
      </c>
      <c r="FC21" s="319">
        <f>IF(FD$8&lt;='חובות ונכסים'!$D21,'חובות ונכסים'!$E21,0)</f>
        <v>0</v>
      </c>
      <c r="FD21" s="319">
        <f>IF(FE$8&lt;='חובות ונכסים'!$D21,'חובות ונכסים'!$E21,0)</f>
        <v>0</v>
      </c>
      <c r="FE21" s="319">
        <f>IF(FF$8&lt;='חובות ונכסים'!$D21,'חובות ונכסים'!$E21,0)</f>
        <v>0</v>
      </c>
      <c r="FF21" s="319">
        <f>IF(FG$8&lt;='חובות ונכסים'!$D21,'חובות ונכסים'!$E21,0)</f>
        <v>0</v>
      </c>
      <c r="FG21" s="319">
        <f>IF(FH$8&lt;='חובות ונכסים'!$D21,'חובות ונכסים'!$E21,0)</f>
        <v>0</v>
      </c>
      <c r="FH21" s="319">
        <f>IF(FI$8&lt;='חובות ונכסים'!$D21,'חובות ונכסים'!$E21,0)</f>
        <v>0</v>
      </c>
      <c r="FI21" s="319">
        <f>IF(FJ$8&lt;='חובות ונכסים'!$D21,'חובות ונכסים'!$E21,0)</f>
        <v>0</v>
      </c>
      <c r="FJ21" s="319">
        <f>IF(FK$8&lt;='חובות ונכסים'!$D21,'חובות ונכסים'!$E21,0)</f>
        <v>0</v>
      </c>
      <c r="FK21" s="319">
        <f>IF(FL$8&lt;='חובות ונכסים'!$D21,'חובות ונכסים'!$E21,0)</f>
        <v>0</v>
      </c>
      <c r="FL21" s="319">
        <f>IF(FM$8&lt;='חובות ונכסים'!$D21,'חובות ונכסים'!$E21,0)</f>
        <v>0</v>
      </c>
      <c r="FM21" s="319">
        <f>IF(FN$8&lt;='חובות ונכסים'!$D21,'חובות ונכסים'!$E21,0)</f>
        <v>0</v>
      </c>
      <c r="FN21" s="319">
        <f>IF(FO$8&lt;='חובות ונכסים'!$D21,'חובות ונכסים'!$E21,0)</f>
        <v>0</v>
      </c>
      <c r="FO21" s="319">
        <f>IF(FP$8&lt;='חובות ונכסים'!$D21,'חובות ונכסים'!$E21,0)</f>
        <v>0</v>
      </c>
      <c r="FP21" s="319">
        <f>IF(FQ$8&lt;='חובות ונכסים'!$D21,'חובות ונכסים'!$E21,0)</f>
        <v>0</v>
      </c>
      <c r="FQ21" s="319">
        <f>IF(FR$8&lt;='חובות ונכסים'!$D21,'חובות ונכסים'!$E21,0)</f>
        <v>0</v>
      </c>
      <c r="FR21" s="319">
        <f>IF(FS$8&lt;='חובות ונכסים'!$D21,'חובות ונכסים'!$E21,0)</f>
        <v>0</v>
      </c>
      <c r="FS21" s="319">
        <f>IF(FT$8&lt;='חובות ונכסים'!$D21,'חובות ונכסים'!$E21,0)</f>
        <v>0</v>
      </c>
      <c r="FT21" s="319">
        <f>IF(FU$8&lt;='חובות ונכסים'!$D21,'חובות ונכסים'!$E21,0)</f>
        <v>0</v>
      </c>
      <c r="FU21" s="319">
        <f>IF(FV$8&lt;='חובות ונכסים'!$D21,'חובות ונכסים'!$E21,0)</f>
        <v>0</v>
      </c>
      <c r="FV21" s="319">
        <f>IF(FW$8&lt;='חובות ונכסים'!$D21,'חובות ונכסים'!$E21,0)</f>
        <v>0</v>
      </c>
      <c r="FW21" s="319">
        <f>IF(FX$8&lt;='חובות ונכסים'!$D21,'חובות ונכסים'!$E21,0)</f>
        <v>0</v>
      </c>
      <c r="FX21" s="319">
        <f>IF(FY$8&lt;='חובות ונכסים'!$D21,'חובות ונכסים'!$E21,0)</f>
        <v>0</v>
      </c>
      <c r="FY21" s="319">
        <f>IF(FZ$8&lt;='חובות ונכסים'!$D21,'חובות ונכסים'!$E21,0)</f>
        <v>0</v>
      </c>
      <c r="FZ21" s="319">
        <f>IF(GA$8&lt;='חובות ונכסים'!$D21,'חובות ונכסים'!$E21,0)</f>
        <v>0</v>
      </c>
      <c r="GA21" s="319">
        <f>IF(GB$8&lt;='חובות ונכסים'!$D21,'חובות ונכסים'!$E21,0)</f>
        <v>0</v>
      </c>
      <c r="GB21" s="319">
        <f>IF(GC$8&lt;='חובות ונכסים'!$D21,'חובות ונכסים'!$E21,0)</f>
        <v>0</v>
      </c>
      <c r="GC21" s="319">
        <f>IF(GD$8&lt;='חובות ונכסים'!$D21,'חובות ונכסים'!$E21,0)</f>
        <v>0</v>
      </c>
      <c r="GD21" s="319">
        <f>IF(GE$8&lt;='חובות ונכסים'!$D21,'חובות ונכסים'!$E21,0)</f>
        <v>0</v>
      </c>
      <c r="GE21" s="319">
        <f>IF(GF$8&lt;='חובות ונכסים'!$D21,'חובות ונכסים'!$E21,0)</f>
        <v>0</v>
      </c>
      <c r="GF21" s="319">
        <f>IF(GG$8&lt;='חובות ונכסים'!$D21,'חובות ונכסים'!$E21,0)</f>
        <v>0</v>
      </c>
      <c r="GG21" s="319">
        <f>IF(GH$8&lt;='חובות ונכסים'!$D21,'חובות ונכסים'!$E21,0)</f>
        <v>0</v>
      </c>
      <c r="GH21" s="319">
        <f>IF(GI$8&lt;='חובות ונכסים'!$D21,'חובות ונכסים'!$E21,0)</f>
        <v>0</v>
      </c>
      <c r="GI21" s="319">
        <f>IF(GJ$8&lt;='חובות ונכסים'!$D21,'חובות ונכסים'!$E21,0)</f>
        <v>0</v>
      </c>
      <c r="GJ21" s="319">
        <f>IF(GK$8&lt;='חובות ונכסים'!$D21,'חובות ונכסים'!$E21,0)</f>
        <v>0</v>
      </c>
      <c r="GK21" s="319">
        <f>IF(GL$8&lt;='חובות ונכסים'!$D21,'חובות ונכסים'!$E21,0)</f>
        <v>0</v>
      </c>
      <c r="GL21" s="319">
        <f>IF(GM$8&lt;='חובות ונכסים'!$D21,'חובות ונכסים'!$E21,0)</f>
        <v>0</v>
      </c>
      <c r="GM21" s="319">
        <f>IF(GN$8&lt;='חובות ונכסים'!$D21,'חובות ונכסים'!$E21,0)</f>
        <v>0</v>
      </c>
      <c r="GN21" s="319">
        <f>IF(GO$8&lt;='חובות ונכסים'!$D21,'חובות ונכסים'!$E21,0)</f>
        <v>0</v>
      </c>
      <c r="GO21" s="319">
        <f>IF(GP$8&lt;='חובות ונכסים'!$D21,'חובות ונכסים'!$E21,0)</f>
        <v>0</v>
      </c>
      <c r="GP21" s="319">
        <f>IF(GQ$8&lt;='חובות ונכסים'!$D21,'חובות ונכסים'!$E21,0)</f>
        <v>0</v>
      </c>
      <c r="GQ21" s="319">
        <f>IF(GR$8&lt;='חובות ונכסים'!$D21,'חובות ונכסים'!$E21,0)</f>
        <v>0</v>
      </c>
      <c r="GR21" s="319">
        <f>IF(GS$8&lt;='חובות ונכסים'!$D21,'חובות ונכסים'!$E21,0)</f>
        <v>0</v>
      </c>
      <c r="GS21" s="319">
        <f>IF(GT$8&lt;='חובות ונכסים'!$D21,'חובות ונכסים'!$E21,0)</f>
        <v>0</v>
      </c>
      <c r="GT21" s="319">
        <f>IF(GU$8&lt;='חובות ונכסים'!$D21,'חובות ונכסים'!$E21,0)</f>
        <v>0</v>
      </c>
      <c r="GU21" s="319">
        <f>IF(GV$8&lt;='חובות ונכסים'!$D21,'חובות ונכסים'!$E21,0)</f>
        <v>0</v>
      </c>
      <c r="GV21" s="319">
        <f>IF(GW$8&lt;='חובות ונכסים'!$D21,'חובות ונכסים'!$E21,0)</f>
        <v>0</v>
      </c>
      <c r="GW21" s="319">
        <f>IF(GX$8&lt;='חובות ונכסים'!$D21,'חובות ונכסים'!$E21,0)</f>
        <v>0</v>
      </c>
      <c r="GX21" s="319">
        <f>IF(GY$8&lt;='חובות ונכסים'!$D21,'חובות ונכסים'!$E21,0)</f>
        <v>0</v>
      </c>
      <c r="GY21" s="319">
        <f>IF(GZ$8&lt;='חובות ונכסים'!$D21,'חובות ונכסים'!$E21,0)</f>
        <v>0</v>
      </c>
      <c r="GZ21" s="319">
        <f>IF(HA$8&lt;='חובות ונכסים'!$D21,'חובות ונכסים'!$E21,0)</f>
        <v>0</v>
      </c>
      <c r="HA21" s="319">
        <f>IF(HB$8&lt;='חובות ונכסים'!$D21,'חובות ונכסים'!$E21,0)</f>
        <v>0</v>
      </c>
      <c r="HB21" s="319">
        <f>IF(HC$8&lt;='חובות ונכסים'!$D21,'חובות ונכסים'!$E21,0)</f>
        <v>0</v>
      </c>
      <c r="HC21" s="319">
        <f>IF(HD$8&lt;='חובות ונכסים'!$D21,'חובות ונכסים'!$E21,0)</f>
        <v>0</v>
      </c>
      <c r="HD21" s="319">
        <f>IF(HE$8&lt;='חובות ונכסים'!$D21,'חובות ונכסים'!$E21,0)</f>
        <v>0</v>
      </c>
      <c r="HE21" s="319">
        <f>IF(HF$8&lt;='חובות ונכסים'!$D21,'חובות ונכסים'!$E21,0)</f>
        <v>0</v>
      </c>
      <c r="HF21" s="319">
        <f>IF(HG$8&lt;='חובות ונכסים'!$D21,'חובות ונכסים'!$E21,0)</f>
        <v>0</v>
      </c>
      <c r="HG21" s="319">
        <f>IF(HH$8&lt;='חובות ונכסים'!$D21,'חובות ונכסים'!$E21,0)</f>
        <v>0</v>
      </c>
      <c r="HH21" s="319">
        <f>IF(HI$8&lt;='חובות ונכסים'!$D21,'חובות ונכסים'!$E21,0)</f>
        <v>0</v>
      </c>
      <c r="HI21" s="319">
        <f>IF(HJ$8&lt;='חובות ונכסים'!$D21,'חובות ונכסים'!$E21,0)</f>
        <v>0</v>
      </c>
      <c r="HJ21" s="319">
        <f>IF(HK$8&lt;='חובות ונכסים'!$D21,'חובות ונכסים'!$E21,0)</f>
        <v>0</v>
      </c>
      <c r="HK21" s="319">
        <f>IF(HL$8&lt;='חובות ונכסים'!$D21,'חובות ונכסים'!$E21,0)</f>
        <v>0</v>
      </c>
      <c r="HL21" s="319">
        <f>IF(HM$8&lt;='חובות ונכסים'!$D21,'חובות ונכסים'!$E21,0)</f>
        <v>0</v>
      </c>
      <c r="HM21" s="319">
        <f>IF(HN$8&lt;='חובות ונכסים'!$D21,'חובות ונכסים'!$E21,0)</f>
        <v>0</v>
      </c>
      <c r="HN21" s="319">
        <f>IF(HO$8&lt;='חובות ונכסים'!$D21,'חובות ונכסים'!$E21,0)</f>
        <v>0</v>
      </c>
      <c r="HO21" s="319">
        <f>IF(HP$8&lt;='חובות ונכסים'!$D21,'חובות ונכסים'!$E21,0)</f>
        <v>0</v>
      </c>
      <c r="HP21" s="319">
        <f>IF(HQ$8&lt;='חובות ונכסים'!$D21,'חובות ונכסים'!$E21,0)</f>
        <v>0</v>
      </c>
      <c r="HQ21" s="319">
        <f>IF(HR$8&lt;='חובות ונכסים'!$D21,'חובות ונכסים'!$E21,0)</f>
        <v>0</v>
      </c>
      <c r="HR21" s="319">
        <f>IF(HS$8&lt;='חובות ונכסים'!$D21,'חובות ונכסים'!$E21,0)</f>
        <v>0</v>
      </c>
      <c r="HS21" s="319">
        <f>IF(HT$8&lt;='חובות ונכסים'!$D21,'חובות ונכסים'!$E21,0)</f>
        <v>0</v>
      </c>
      <c r="HT21" s="319">
        <f>IF(HU$8&lt;='חובות ונכסים'!$D21,'חובות ונכסים'!$E21,0)</f>
        <v>0</v>
      </c>
      <c r="HU21" s="319">
        <f>IF(HV$8&lt;='חובות ונכסים'!$D21,'חובות ונכסים'!$E21,0)</f>
        <v>0</v>
      </c>
      <c r="HV21" s="319">
        <f>IF(HW$8&lt;='חובות ונכסים'!$D21,'חובות ונכסים'!$E21,0)</f>
        <v>0</v>
      </c>
      <c r="HW21" s="319">
        <f>IF(HX$8&lt;='חובות ונכסים'!$D21,'חובות ונכסים'!$E21,0)</f>
        <v>0</v>
      </c>
      <c r="HX21" s="319">
        <f>IF(HY$8&lt;='חובות ונכסים'!$D21,'חובות ונכסים'!$E21,0)</f>
        <v>0</v>
      </c>
      <c r="HY21" s="319">
        <f>IF(HZ$8&lt;='חובות ונכסים'!$D21,'חובות ונכסים'!$E21,0)</f>
        <v>0</v>
      </c>
      <c r="HZ21" s="319">
        <f>IF(IA$8&lt;='חובות ונכסים'!$D21,'חובות ונכסים'!$E21,0)</f>
        <v>0</v>
      </c>
      <c r="IA21" s="319">
        <f>IF(IB$8&lt;='חובות ונכסים'!$D21,'חובות ונכסים'!$E21,0)</f>
        <v>0</v>
      </c>
      <c r="IB21" s="319">
        <f>IF(IC$8&lt;='חובות ונכסים'!$D21,'חובות ונכסים'!$E21,0)</f>
        <v>0</v>
      </c>
      <c r="IC21" s="319">
        <f>IF(ID$8&lt;='חובות ונכסים'!$D21,'חובות ונכסים'!$E21,0)</f>
        <v>0</v>
      </c>
      <c r="ID21" s="319">
        <f>IF(IE$8&lt;='חובות ונכסים'!$D21,'חובות ונכסים'!$E21,0)</f>
        <v>0</v>
      </c>
      <c r="IE21" s="319">
        <f>IF(IF$8&lt;='חובות ונכסים'!$D21,'חובות ונכסים'!$E21,0)</f>
        <v>0</v>
      </c>
      <c r="IF21" s="319">
        <f>IF(IG$8&lt;='חובות ונכסים'!$D21,'חובות ונכסים'!$E21,0)</f>
        <v>0</v>
      </c>
      <c r="IG21" s="319">
        <f>IF(IH$8&lt;='חובות ונכסים'!$D21,'חובות ונכסים'!$E21,0)</f>
        <v>0</v>
      </c>
      <c r="IH21" s="319">
        <f>IF(II$8&lt;='חובות ונכסים'!$D21,'חובות ונכסים'!$E21,0)</f>
        <v>0</v>
      </c>
      <c r="II21" s="319">
        <f>IF(IJ$8&lt;='חובות ונכסים'!$D21,'חובות ונכסים'!$E21,0)</f>
        <v>0</v>
      </c>
      <c r="IJ21" s="319">
        <f>IF(IK$8&lt;='חובות ונכסים'!$D21,'חובות ונכסים'!$E21,0)</f>
        <v>0</v>
      </c>
      <c r="IK21" s="319">
        <f>IF(IL$8&lt;='חובות ונכסים'!$D21,'חובות ונכסים'!$E21,0)</f>
        <v>0</v>
      </c>
      <c r="IL21" s="319">
        <f>IF(IM$8&lt;='חובות ונכסים'!$D21,'חובות ונכסים'!$E21,0)</f>
        <v>0</v>
      </c>
      <c r="IM21" s="319">
        <f>IF(IN$8&lt;='חובות ונכסים'!$D21,'חובות ונכסים'!$E21,0)</f>
        <v>0</v>
      </c>
      <c r="IN21" s="319">
        <f>IF(IO$8&lt;='חובות ונכסים'!$D21,'חובות ונכסים'!$E21,0)</f>
        <v>0</v>
      </c>
      <c r="IO21" s="319">
        <f>IF(IP$8&lt;='חובות ונכסים'!$D21,'חובות ונכסים'!$E21,0)</f>
        <v>0</v>
      </c>
      <c r="IP21" s="319">
        <f>IF(IQ$8&lt;='חובות ונכסים'!$D21,'חובות ונכסים'!$E21,0)</f>
        <v>0</v>
      </c>
      <c r="IQ21" s="319">
        <f>IF(IR$8&lt;='חובות ונכסים'!$D21,'חובות ונכסים'!$E21,0)</f>
        <v>0</v>
      </c>
      <c r="IR21" s="319">
        <f>IF(IS$8&lt;='חובות ונכסים'!$D21,'חובות ונכסים'!$E21,0)</f>
        <v>0</v>
      </c>
      <c r="IS21" s="319">
        <f>IF(IT$8&lt;='חובות ונכסים'!$D21,'חובות ונכסים'!$E21,0)</f>
        <v>0</v>
      </c>
      <c r="IT21" s="319">
        <f>IF(IU$8&lt;='חובות ונכסים'!$D21,'חובות ונכסים'!$E21,0)</f>
        <v>0</v>
      </c>
      <c r="IU21" s="319">
        <f>IF(IV$8&lt;='חובות ונכסים'!$D21,'חובות ונכסים'!$E21,0)</f>
        <v>0</v>
      </c>
      <c r="IV21" s="319">
        <f>IF(#REF!&lt;='חובות ונכסים'!$D21,'חובות ונכסים'!$E21,0)</f>
        <v>0</v>
      </c>
    </row>
    <row r="22" spans="1:256" ht="15">
      <c r="A22" s="111"/>
      <c r="B22" s="16"/>
      <c r="C22" s="17"/>
      <c r="D22" s="138"/>
      <c r="E22" s="139"/>
      <c r="F22" s="140">
        <f t="shared" si="4"/>
        <v>0</v>
      </c>
      <c r="G22" s="141"/>
      <c r="H22" s="190"/>
      <c r="I22" s="198">
        <f>IF(AND('חובות ונכסים'!$D22&gt;0,'חובות ונכסים'!$E22=0),"יש להגדיר החזר חודשי","")</f>
      </c>
      <c r="S22" s="326">
        <f t="shared" si="7"/>
        <v>0</v>
      </c>
      <c r="T22" s="326">
        <f t="shared" si="6"/>
        <v>0</v>
      </c>
      <c r="U22" s="326">
        <f t="shared" si="5"/>
        <v>0</v>
      </c>
      <c r="V22" s="327"/>
      <c r="W22" s="328"/>
      <c r="X22" s="327"/>
      <c r="Y22" s="329"/>
      <c r="Z22" s="327"/>
      <c r="AA22" s="327"/>
      <c r="AB22" s="330"/>
      <c r="AE22" s="319">
        <f>IF(AF$8&lt;='חובות ונכסים'!$D22,'חובות ונכסים'!$E22,0)</f>
        <v>0</v>
      </c>
      <c r="AF22" s="319">
        <f>IF(AG$8&lt;='חובות ונכסים'!$D22,'חובות ונכסים'!$E22,0)</f>
        <v>0</v>
      </c>
      <c r="AG22" s="319">
        <f>IF(AH$8&lt;='חובות ונכסים'!$D22,'חובות ונכסים'!$E22,0)</f>
        <v>0</v>
      </c>
      <c r="AH22" s="319">
        <f>IF(AI$8&lt;='חובות ונכסים'!$D22,'חובות ונכסים'!$E22,0)</f>
        <v>0</v>
      </c>
      <c r="AI22" s="319">
        <f>IF(AJ$8&lt;='חובות ונכסים'!$D22,'חובות ונכסים'!$E22,0)</f>
        <v>0</v>
      </c>
      <c r="AJ22" s="319">
        <f>IF(AK$8&lt;='חובות ונכסים'!$D22,'חובות ונכסים'!$E22,0)</f>
        <v>0</v>
      </c>
      <c r="AK22" s="319">
        <f>IF(AL$8&lt;='חובות ונכסים'!$D22,'חובות ונכסים'!$E22,0)</f>
        <v>0</v>
      </c>
      <c r="AL22" s="319">
        <f>IF(AM$8&lt;='חובות ונכסים'!$D22,'חובות ונכסים'!$E22,0)</f>
        <v>0</v>
      </c>
      <c r="AM22" s="319">
        <f>IF(AN$8&lt;='חובות ונכסים'!$D22,'חובות ונכסים'!$E22,0)</f>
        <v>0</v>
      </c>
      <c r="AN22" s="319">
        <f>IF(AO$8&lt;='חובות ונכסים'!$D22,'חובות ונכסים'!$E22,0)</f>
        <v>0</v>
      </c>
      <c r="AO22" s="319">
        <f>IF(AP$8&lt;='חובות ונכסים'!$D22,'חובות ונכסים'!$E22,0)</f>
        <v>0</v>
      </c>
      <c r="AP22" s="319">
        <f>IF(AQ$8&lt;='חובות ונכסים'!$D22,'חובות ונכסים'!$E22,0)</f>
        <v>0</v>
      </c>
      <c r="AQ22" s="319">
        <f>IF(AR$8&lt;='חובות ונכסים'!$D22,'חובות ונכסים'!$E22,0)</f>
        <v>0</v>
      </c>
      <c r="AR22" s="319">
        <f>IF(AS$8&lt;='חובות ונכסים'!$D22,'חובות ונכסים'!$E22,0)</f>
        <v>0</v>
      </c>
      <c r="AS22" s="319">
        <f>IF(AT$8&lt;='חובות ונכסים'!$D22,'חובות ונכסים'!$E22,0)</f>
        <v>0</v>
      </c>
      <c r="AT22" s="319">
        <f>IF(AU$8&lt;='חובות ונכסים'!$D22,'חובות ונכסים'!$E22,0)</f>
        <v>0</v>
      </c>
      <c r="AU22" s="319">
        <f>IF(AV$8&lt;='חובות ונכסים'!$D22,'חובות ונכסים'!$E22,0)</f>
        <v>0</v>
      </c>
      <c r="AV22" s="319">
        <f>IF(AW$8&lt;='חובות ונכסים'!$D22,'חובות ונכסים'!$E22,0)</f>
        <v>0</v>
      </c>
      <c r="AW22" s="319">
        <f>IF(AX$8&lt;='חובות ונכסים'!$D22,'חובות ונכסים'!$E22,0)</f>
        <v>0</v>
      </c>
      <c r="AX22" s="319">
        <f>IF(AY$8&lt;='חובות ונכסים'!$D22,'חובות ונכסים'!$E22,0)</f>
        <v>0</v>
      </c>
      <c r="AY22" s="319">
        <f>IF(AZ$8&lt;='חובות ונכסים'!$D22,'חובות ונכסים'!$E22,0)</f>
        <v>0</v>
      </c>
      <c r="AZ22" s="319">
        <f>IF(BA$8&lt;='חובות ונכסים'!$D22,'חובות ונכסים'!$E22,0)</f>
        <v>0</v>
      </c>
      <c r="BA22" s="319">
        <f>IF(BB$8&lt;='חובות ונכסים'!$D22,'חובות ונכסים'!$E22,0)</f>
        <v>0</v>
      </c>
      <c r="BB22" s="319">
        <f>IF(BC$8&lt;='חובות ונכסים'!$D22,'חובות ונכסים'!$E22,0)</f>
        <v>0</v>
      </c>
      <c r="BC22" s="319">
        <f>IF(BD$8&lt;='חובות ונכסים'!$D22,'חובות ונכסים'!$E22,0)</f>
        <v>0</v>
      </c>
      <c r="BD22" s="319">
        <f>IF(BE$8&lt;='חובות ונכסים'!$D22,'חובות ונכסים'!$E22,0)</f>
        <v>0</v>
      </c>
      <c r="BE22" s="319">
        <f>IF(BF$8&lt;='חובות ונכסים'!$D22,'חובות ונכסים'!$E22,0)</f>
        <v>0</v>
      </c>
      <c r="BF22" s="319">
        <f>IF(BG$8&lt;='חובות ונכסים'!$D22,'חובות ונכסים'!$E22,0)</f>
        <v>0</v>
      </c>
      <c r="BG22" s="319">
        <f>IF(BH$8&lt;='חובות ונכסים'!$D22,'חובות ונכסים'!$E22,0)</f>
        <v>0</v>
      </c>
      <c r="BH22" s="319">
        <f>IF(BI$8&lt;='חובות ונכסים'!$D22,'חובות ונכסים'!$E22,0)</f>
        <v>0</v>
      </c>
      <c r="BI22" s="319">
        <f>IF(BJ$8&lt;='חובות ונכסים'!$D22,'חובות ונכסים'!$E22,0)</f>
        <v>0</v>
      </c>
      <c r="BJ22" s="319">
        <f>IF(BK$8&lt;='חובות ונכסים'!$D22,'חובות ונכסים'!$E22,0)</f>
        <v>0</v>
      </c>
      <c r="BK22" s="319">
        <f>IF(BL$8&lt;='חובות ונכסים'!$D22,'חובות ונכסים'!$E22,0)</f>
        <v>0</v>
      </c>
      <c r="BL22" s="319">
        <f>IF(BM$8&lt;='חובות ונכסים'!$D22,'חובות ונכסים'!$E22,0)</f>
        <v>0</v>
      </c>
      <c r="BM22" s="319">
        <f>IF(BN$8&lt;='חובות ונכסים'!$D22,'חובות ונכסים'!$E22,0)</f>
        <v>0</v>
      </c>
      <c r="BN22" s="319">
        <f>IF(BO$8&lt;='חובות ונכסים'!$D22,'חובות ונכסים'!$E22,0)</f>
        <v>0</v>
      </c>
      <c r="BO22" s="319">
        <f>IF(BP$8&lt;='חובות ונכסים'!$D22,'חובות ונכסים'!$E22,0)</f>
        <v>0</v>
      </c>
      <c r="BP22" s="319">
        <f>IF(BQ$8&lt;='חובות ונכסים'!$D22,'חובות ונכסים'!$E22,0)</f>
        <v>0</v>
      </c>
      <c r="BQ22" s="319">
        <f>IF(BR$8&lt;='חובות ונכסים'!$D22,'חובות ונכסים'!$E22,0)</f>
        <v>0</v>
      </c>
      <c r="BR22" s="319">
        <f>IF(BS$8&lt;='חובות ונכסים'!$D22,'חובות ונכסים'!$E22,0)</f>
        <v>0</v>
      </c>
      <c r="BS22" s="319">
        <f>IF(BT$8&lt;='חובות ונכסים'!$D22,'חובות ונכסים'!$E22,0)</f>
        <v>0</v>
      </c>
      <c r="BT22" s="319">
        <f>IF(BU$8&lt;='חובות ונכסים'!$D22,'חובות ונכסים'!$E22,0)</f>
        <v>0</v>
      </c>
      <c r="BU22" s="319">
        <f>IF(BV$8&lt;='חובות ונכסים'!$D22,'חובות ונכסים'!$E22,0)</f>
        <v>0</v>
      </c>
      <c r="BV22" s="319">
        <f>IF(BW$8&lt;='חובות ונכסים'!$D22,'חובות ונכסים'!$E22,0)</f>
        <v>0</v>
      </c>
      <c r="BW22" s="319">
        <f>IF(BX$8&lt;='חובות ונכסים'!$D22,'חובות ונכסים'!$E22,0)</f>
        <v>0</v>
      </c>
      <c r="BX22" s="319">
        <f>IF(BY$8&lt;='חובות ונכסים'!$D22,'חובות ונכסים'!$E22,0)</f>
        <v>0</v>
      </c>
      <c r="BY22" s="319">
        <f>IF(BZ$8&lt;='חובות ונכסים'!$D22,'חובות ונכסים'!$E22,0)</f>
        <v>0</v>
      </c>
      <c r="BZ22" s="319">
        <f>IF(CA$8&lt;='חובות ונכסים'!$D22,'חובות ונכסים'!$E22,0)</f>
        <v>0</v>
      </c>
      <c r="CA22" s="319">
        <f>IF(CB$8&lt;='חובות ונכסים'!$D22,'חובות ונכסים'!$E22,0)</f>
        <v>0</v>
      </c>
      <c r="CB22" s="319">
        <f>IF(CC$8&lt;='חובות ונכסים'!$D22,'חובות ונכסים'!$E22,0)</f>
        <v>0</v>
      </c>
      <c r="CC22" s="319">
        <f>IF(CD$8&lt;='חובות ונכסים'!$D22,'חובות ונכסים'!$E22,0)</f>
        <v>0</v>
      </c>
      <c r="CD22" s="319">
        <f>IF(CE$8&lt;='חובות ונכסים'!$D22,'חובות ונכסים'!$E22,0)</f>
        <v>0</v>
      </c>
      <c r="CE22" s="319">
        <f>IF(CF$8&lt;='חובות ונכסים'!$D22,'חובות ונכסים'!$E22,0)</f>
        <v>0</v>
      </c>
      <c r="CF22" s="319">
        <f>IF(CG$8&lt;='חובות ונכסים'!$D22,'חובות ונכסים'!$E22,0)</f>
        <v>0</v>
      </c>
      <c r="CG22" s="319">
        <f>IF(CH$8&lt;='חובות ונכסים'!$D22,'חובות ונכסים'!$E22,0)</f>
        <v>0</v>
      </c>
      <c r="CH22" s="319">
        <f>IF(CI$8&lt;='חובות ונכסים'!$D22,'חובות ונכסים'!$E22,0)</f>
        <v>0</v>
      </c>
      <c r="CI22" s="319">
        <f>IF(CJ$8&lt;='חובות ונכסים'!$D22,'חובות ונכסים'!$E22,0)</f>
        <v>0</v>
      </c>
      <c r="CJ22" s="319">
        <f>IF(CK$8&lt;='חובות ונכסים'!$D22,'חובות ונכסים'!$E22,0)</f>
        <v>0</v>
      </c>
      <c r="CK22" s="319">
        <f>IF(CL$8&lt;='חובות ונכסים'!$D22,'חובות ונכסים'!$E22,0)</f>
        <v>0</v>
      </c>
      <c r="CL22" s="319">
        <f>IF(CM$8&lt;='חובות ונכסים'!$D22,'חובות ונכסים'!$E22,0)</f>
        <v>0</v>
      </c>
      <c r="CM22" s="319">
        <f>IF(CN$8&lt;='חובות ונכסים'!$D22,'חובות ונכסים'!$E22,0)</f>
        <v>0</v>
      </c>
      <c r="CN22" s="319">
        <f>IF(CO$8&lt;='חובות ונכסים'!$D22,'חובות ונכסים'!$E22,0)</f>
        <v>0</v>
      </c>
      <c r="CO22" s="319">
        <f>IF(CP$8&lt;='חובות ונכסים'!$D22,'חובות ונכסים'!$E22,0)</f>
        <v>0</v>
      </c>
      <c r="CP22" s="319">
        <f>IF(CQ$8&lt;='חובות ונכסים'!$D22,'חובות ונכסים'!$E22,0)</f>
        <v>0</v>
      </c>
      <c r="CQ22" s="319">
        <f>IF(CR$8&lt;='חובות ונכסים'!$D22,'חובות ונכסים'!$E22,0)</f>
        <v>0</v>
      </c>
      <c r="CR22" s="319">
        <f>IF(CS$8&lt;='חובות ונכסים'!$D22,'חובות ונכסים'!$E22,0)</f>
        <v>0</v>
      </c>
      <c r="CS22" s="319">
        <f>IF(CT$8&lt;='חובות ונכסים'!$D22,'חובות ונכסים'!$E22,0)</f>
        <v>0</v>
      </c>
      <c r="CT22" s="319">
        <f>IF(CU$8&lt;='חובות ונכסים'!$D22,'חובות ונכסים'!$E22,0)</f>
        <v>0</v>
      </c>
      <c r="CU22" s="319">
        <f>IF(CV$8&lt;='חובות ונכסים'!$D22,'חובות ונכסים'!$E22,0)</f>
        <v>0</v>
      </c>
      <c r="CV22" s="319">
        <f>IF(CW$8&lt;='חובות ונכסים'!$D22,'חובות ונכסים'!$E22,0)</f>
        <v>0</v>
      </c>
      <c r="CW22" s="319">
        <f>IF(CX$8&lt;='חובות ונכסים'!$D22,'חובות ונכסים'!$E22,0)</f>
        <v>0</v>
      </c>
      <c r="CX22" s="319">
        <f>IF(CY$8&lt;='חובות ונכסים'!$D22,'חובות ונכסים'!$E22,0)</f>
        <v>0</v>
      </c>
      <c r="CY22" s="319">
        <f>IF(CZ$8&lt;='חובות ונכסים'!$D22,'חובות ונכסים'!$E22,0)</f>
        <v>0</v>
      </c>
      <c r="CZ22" s="319">
        <f>IF(DA$8&lt;='חובות ונכסים'!$D22,'חובות ונכסים'!$E22,0)</f>
        <v>0</v>
      </c>
      <c r="DA22" s="319">
        <f>IF(DB$8&lt;='חובות ונכסים'!$D22,'חובות ונכסים'!$E22,0)</f>
        <v>0</v>
      </c>
      <c r="DB22" s="319">
        <f>IF(DC$8&lt;='חובות ונכסים'!$D22,'חובות ונכסים'!$E22,0)</f>
        <v>0</v>
      </c>
      <c r="DC22" s="319">
        <f>IF(DD$8&lt;='חובות ונכסים'!$D22,'חובות ונכסים'!$E22,0)</f>
        <v>0</v>
      </c>
      <c r="DD22" s="319">
        <f>IF(DE$8&lt;='חובות ונכסים'!$D22,'חובות ונכסים'!$E22,0)</f>
        <v>0</v>
      </c>
      <c r="DE22" s="319">
        <f>IF(DF$8&lt;='חובות ונכסים'!$D22,'חובות ונכסים'!$E22,0)</f>
        <v>0</v>
      </c>
      <c r="DF22" s="319">
        <f>IF(DG$8&lt;='חובות ונכסים'!$D22,'חובות ונכסים'!$E22,0)</f>
        <v>0</v>
      </c>
      <c r="DG22" s="319">
        <f>IF(DH$8&lt;='חובות ונכסים'!$D22,'חובות ונכסים'!$E22,0)</f>
        <v>0</v>
      </c>
      <c r="DH22" s="319">
        <f>IF(DI$8&lt;='חובות ונכסים'!$D22,'חובות ונכסים'!$E22,0)</f>
        <v>0</v>
      </c>
      <c r="DI22" s="319">
        <f>IF(DJ$8&lt;='חובות ונכסים'!$D22,'חובות ונכסים'!$E22,0)</f>
        <v>0</v>
      </c>
      <c r="DJ22" s="319">
        <f>IF(DK$8&lt;='חובות ונכסים'!$D22,'חובות ונכסים'!$E22,0)</f>
        <v>0</v>
      </c>
      <c r="DK22" s="319">
        <f>IF(DL$8&lt;='חובות ונכסים'!$D22,'חובות ונכסים'!$E22,0)</f>
        <v>0</v>
      </c>
      <c r="DL22" s="319">
        <f>IF(DM$8&lt;='חובות ונכסים'!$D22,'חובות ונכסים'!$E22,0)</f>
        <v>0</v>
      </c>
      <c r="DM22" s="319">
        <f>IF(DN$8&lt;='חובות ונכסים'!$D22,'חובות ונכסים'!$E22,0)</f>
        <v>0</v>
      </c>
      <c r="DN22" s="319">
        <f>IF(DO$8&lt;='חובות ונכסים'!$D22,'חובות ונכסים'!$E22,0)</f>
        <v>0</v>
      </c>
      <c r="DO22" s="319">
        <f>IF(DP$8&lt;='חובות ונכסים'!$D22,'חובות ונכסים'!$E22,0)</f>
        <v>0</v>
      </c>
      <c r="DP22" s="319">
        <f>IF(DQ$8&lt;='חובות ונכסים'!$D22,'חובות ונכסים'!$E22,0)</f>
        <v>0</v>
      </c>
      <c r="DQ22" s="319">
        <f>IF(DR$8&lt;='חובות ונכסים'!$D22,'חובות ונכסים'!$E22,0)</f>
        <v>0</v>
      </c>
      <c r="DR22" s="319">
        <f>IF(DS$8&lt;='חובות ונכסים'!$D22,'חובות ונכסים'!$E22,0)</f>
        <v>0</v>
      </c>
      <c r="DS22" s="319">
        <f>IF(DT$8&lt;='חובות ונכסים'!$D22,'חובות ונכסים'!$E22,0)</f>
        <v>0</v>
      </c>
      <c r="DT22" s="319">
        <f>IF(DU$8&lt;='חובות ונכסים'!$D22,'חובות ונכסים'!$E22,0)</f>
        <v>0</v>
      </c>
      <c r="DU22" s="319">
        <f>IF(DV$8&lt;='חובות ונכסים'!$D22,'חובות ונכסים'!$E22,0)</f>
        <v>0</v>
      </c>
      <c r="DV22" s="319">
        <f>IF(DW$8&lt;='חובות ונכסים'!$D22,'חובות ונכסים'!$E22,0)</f>
        <v>0</v>
      </c>
      <c r="DW22" s="319">
        <f>IF(DX$8&lt;='חובות ונכסים'!$D22,'חובות ונכסים'!$E22,0)</f>
        <v>0</v>
      </c>
      <c r="DX22" s="319">
        <f>IF(DY$8&lt;='חובות ונכסים'!$D22,'חובות ונכסים'!$E22,0)</f>
        <v>0</v>
      </c>
      <c r="DY22" s="319">
        <f>IF(DZ$8&lt;='חובות ונכסים'!$D22,'חובות ונכסים'!$E22,0)</f>
        <v>0</v>
      </c>
      <c r="DZ22" s="319">
        <f>IF(EA$8&lt;='חובות ונכסים'!$D22,'חובות ונכסים'!$E22,0)</f>
        <v>0</v>
      </c>
      <c r="EA22" s="319">
        <f>IF(EB$8&lt;='חובות ונכסים'!$D22,'חובות ונכסים'!$E22,0)</f>
        <v>0</v>
      </c>
      <c r="EB22" s="319">
        <f>IF(EC$8&lt;='חובות ונכסים'!$D22,'חובות ונכסים'!$E22,0)</f>
        <v>0</v>
      </c>
      <c r="EC22" s="319">
        <f>IF(ED$8&lt;='חובות ונכסים'!$D22,'חובות ונכסים'!$E22,0)</f>
        <v>0</v>
      </c>
      <c r="ED22" s="319">
        <f>IF(EE$8&lt;='חובות ונכסים'!$D22,'חובות ונכסים'!$E22,0)</f>
        <v>0</v>
      </c>
      <c r="EE22" s="319">
        <f>IF(EF$8&lt;='חובות ונכסים'!$D22,'חובות ונכסים'!$E22,0)</f>
        <v>0</v>
      </c>
      <c r="EF22" s="319">
        <f>IF(EG$8&lt;='חובות ונכסים'!$D22,'חובות ונכסים'!$E22,0)</f>
        <v>0</v>
      </c>
      <c r="EG22" s="319">
        <f>IF(EH$8&lt;='חובות ונכסים'!$D22,'חובות ונכסים'!$E22,0)</f>
        <v>0</v>
      </c>
      <c r="EH22" s="319">
        <f>IF(EI$8&lt;='חובות ונכסים'!$D22,'חובות ונכסים'!$E22,0)</f>
        <v>0</v>
      </c>
      <c r="EI22" s="319">
        <f>IF(EJ$8&lt;='חובות ונכסים'!$D22,'חובות ונכסים'!$E22,0)</f>
        <v>0</v>
      </c>
      <c r="EJ22" s="319">
        <f>IF(EK$8&lt;='חובות ונכסים'!$D22,'חובות ונכסים'!$E22,0)</f>
        <v>0</v>
      </c>
      <c r="EK22" s="319">
        <f>IF(EL$8&lt;='חובות ונכסים'!$D22,'חובות ונכסים'!$E22,0)</f>
        <v>0</v>
      </c>
      <c r="EL22" s="319">
        <f>IF(EM$8&lt;='חובות ונכסים'!$D22,'חובות ונכסים'!$E22,0)</f>
        <v>0</v>
      </c>
      <c r="EM22" s="319">
        <f>IF(EN$8&lt;='חובות ונכסים'!$D22,'חובות ונכסים'!$E22,0)</f>
        <v>0</v>
      </c>
      <c r="EN22" s="319">
        <f>IF(EO$8&lt;='חובות ונכסים'!$D22,'חובות ונכסים'!$E22,0)</f>
        <v>0</v>
      </c>
      <c r="EO22" s="319">
        <f>IF(EP$8&lt;='חובות ונכסים'!$D22,'חובות ונכסים'!$E22,0)</f>
        <v>0</v>
      </c>
      <c r="EP22" s="319">
        <f>IF(EQ$8&lt;='חובות ונכסים'!$D22,'חובות ונכסים'!$E22,0)</f>
        <v>0</v>
      </c>
      <c r="EQ22" s="319">
        <f>IF(ER$8&lt;='חובות ונכסים'!$D22,'חובות ונכסים'!$E22,0)</f>
        <v>0</v>
      </c>
      <c r="ER22" s="319">
        <f>IF(ES$8&lt;='חובות ונכסים'!$D22,'חובות ונכסים'!$E22,0)</f>
        <v>0</v>
      </c>
      <c r="ES22" s="319">
        <f>IF(ET$8&lt;='חובות ונכסים'!$D22,'חובות ונכסים'!$E22,0)</f>
        <v>0</v>
      </c>
      <c r="ET22" s="319">
        <f>IF(EU$8&lt;='חובות ונכסים'!$D22,'חובות ונכסים'!$E22,0)</f>
        <v>0</v>
      </c>
      <c r="EU22" s="319">
        <f>IF(EV$8&lt;='חובות ונכסים'!$D22,'חובות ונכסים'!$E22,0)</f>
        <v>0</v>
      </c>
      <c r="EV22" s="319">
        <f>IF(EW$8&lt;='חובות ונכסים'!$D22,'חובות ונכסים'!$E22,0)</f>
        <v>0</v>
      </c>
      <c r="EW22" s="319">
        <f>IF(EX$8&lt;='חובות ונכסים'!$D22,'חובות ונכסים'!$E22,0)</f>
        <v>0</v>
      </c>
      <c r="EX22" s="319">
        <f>IF(EY$8&lt;='חובות ונכסים'!$D22,'חובות ונכסים'!$E22,0)</f>
        <v>0</v>
      </c>
      <c r="EY22" s="319">
        <f>IF(EZ$8&lt;='חובות ונכסים'!$D22,'חובות ונכסים'!$E22,0)</f>
        <v>0</v>
      </c>
      <c r="EZ22" s="319">
        <f>IF(FA$8&lt;='חובות ונכסים'!$D22,'חובות ונכסים'!$E22,0)</f>
        <v>0</v>
      </c>
      <c r="FA22" s="319">
        <f>IF(FB$8&lt;='חובות ונכסים'!$D22,'חובות ונכסים'!$E22,0)</f>
        <v>0</v>
      </c>
      <c r="FB22" s="319">
        <f>IF(FC$8&lt;='חובות ונכסים'!$D22,'חובות ונכסים'!$E22,0)</f>
        <v>0</v>
      </c>
      <c r="FC22" s="319">
        <f>IF(FD$8&lt;='חובות ונכסים'!$D22,'חובות ונכסים'!$E22,0)</f>
        <v>0</v>
      </c>
      <c r="FD22" s="319">
        <f>IF(FE$8&lt;='חובות ונכסים'!$D22,'חובות ונכסים'!$E22,0)</f>
        <v>0</v>
      </c>
      <c r="FE22" s="319">
        <f>IF(FF$8&lt;='חובות ונכסים'!$D22,'חובות ונכסים'!$E22,0)</f>
        <v>0</v>
      </c>
      <c r="FF22" s="319">
        <f>IF(FG$8&lt;='חובות ונכסים'!$D22,'חובות ונכסים'!$E22,0)</f>
        <v>0</v>
      </c>
      <c r="FG22" s="319">
        <f>IF(FH$8&lt;='חובות ונכסים'!$D22,'חובות ונכסים'!$E22,0)</f>
        <v>0</v>
      </c>
      <c r="FH22" s="319">
        <f>IF(FI$8&lt;='חובות ונכסים'!$D22,'חובות ונכסים'!$E22,0)</f>
        <v>0</v>
      </c>
      <c r="FI22" s="319">
        <f>IF(FJ$8&lt;='חובות ונכסים'!$D22,'חובות ונכסים'!$E22,0)</f>
        <v>0</v>
      </c>
      <c r="FJ22" s="319">
        <f>IF(FK$8&lt;='חובות ונכסים'!$D22,'חובות ונכסים'!$E22,0)</f>
        <v>0</v>
      </c>
      <c r="FK22" s="319">
        <f>IF(FL$8&lt;='חובות ונכסים'!$D22,'חובות ונכסים'!$E22,0)</f>
        <v>0</v>
      </c>
      <c r="FL22" s="319">
        <f>IF(FM$8&lt;='חובות ונכסים'!$D22,'חובות ונכסים'!$E22,0)</f>
        <v>0</v>
      </c>
      <c r="FM22" s="319">
        <f>IF(FN$8&lt;='חובות ונכסים'!$D22,'חובות ונכסים'!$E22,0)</f>
        <v>0</v>
      </c>
      <c r="FN22" s="319">
        <f>IF(FO$8&lt;='חובות ונכסים'!$D22,'חובות ונכסים'!$E22,0)</f>
        <v>0</v>
      </c>
      <c r="FO22" s="319">
        <f>IF(FP$8&lt;='חובות ונכסים'!$D22,'חובות ונכסים'!$E22,0)</f>
        <v>0</v>
      </c>
      <c r="FP22" s="319">
        <f>IF(FQ$8&lt;='חובות ונכסים'!$D22,'חובות ונכסים'!$E22,0)</f>
        <v>0</v>
      </c>
      <c r="FQ22" s="319">
        <f>IF(FR$8&lt;='חובות ונכסים'!$D22,'חובות ונכסים'!$E22,0)</f>
        <v>0</v>
      </c>
      <c r="FR22" s="319">
        <f>IF(FS$8&lt;='חובות ונכסים'!$D22,'חובות ונכסים'!$E22,0)</f>
        <v>0</v>
      </c>
      <c r="FS22" s="319">
        <f>IF(FT$8&lt;='חובות ונכסים'!$D22,'חובות ונכסים'!$E22,0)</f>
        <v>0</v>
      </c>
      <c r="FT22" s="319">
        <f>IF(FU$8&lt;='חובות ונכסים'!$D22,'חובות ונכסים'!$E22,0)</f>
        <v>0</v>
      </c>
      <c r="FU22" s="319">
        <f>IF(FV$8&lt;='חובות ונכסים'!$D22,'חובות ונכסים'!$E22,0)</f>
        <v>0</v>
      </c>
      <c r="FV22" s="319">
        <f>IF(FW$8&lt;='חובות ונכסים'!$D22,'חובות ונכסים'!$E22,0)</f>
        <v>0</v>
      </c>
      <c r="FW22" s="319">
        <f>IF(FX$8&lt;='חובות ונכסים'!$D22,'חובות ונכסים'!$E22,0)</f>
        <v>0</v>
      </c>
      <c r="FX22" s="319">
        <f>IF(FY$8&lt;='חובות ונכסים'!$D22,'חובות ונכסים'!$E22,0)</f>
        <v>0</v>
      </c>
      <c r="FY22" s="319">
        <f>IF(FZ$8&lt;='חובות ונכסים'!$D22,'חובות ונכסים'!$E22,0)</f>
        <v>0</v>
      </c>
      <c r="FZ22" s="319">
        <f>IF(GA$8&lt;='חובות ונכסים'!$D22,'חובות ונכסים'!$E22,0)</f>
        <v>0</v>
      </c>
      <c r="GA22" s="319">
        <f>IF(GB$8&lt;='חובות ונכסים'!$D22,'חובות ונכסים'!$E22,0)</f>
        <v>0</v>
      </c>
      <c r="GB22" s="319">
        <f>IF(GC$8&lt;='חובות ונכסים'!$D22,'חובות ונכסים'!$E22,0)</f>
        <v>0</v>
      </c>
      <c r="GC22" s="319">
        <f>IF(GD$8&lt;='חובות ונכסים'!$D22,'חובות ונכסים'!$E22,0)</f>
        <v>0</v>
      </c>
      <c r="GD22" s="319">
        <f>IF(GE$8&lt;='חובות ונכסים'!$D22,'חובות ונכסים'!$E22,0)</f>
        <v>0</v>
      </c>
      <c r="GE22" s="319">
        <f>IF(GF$8&lt;='חובות ונכסים'!$D22,'חובות ונכסים'!$E22,0)</f>
        <v>0</v>
      </c>
      <c r="GF22" s="319">
        <f>IF(GG$8&lt;='חובות ונכסים'!$D22,'חובות ונכסים'!$E22,0)</f>
        <v>0</v>
      </c>
      <c r="GG22" s="319">
        <f>IF(GH$8&lt;='חובות ונכסים'!$D22,'חובות ונכסים'!$E22,0)</f>
        <v>0</v>
      </c>
      <c r="GH22" s="319">
        <f>IF(GI$8&lt;='חובות ונכסים'!$D22,'חובות ונכסים'!$E22,0)</f>
        <v>0</v>
      </c>
      <c r="GI22" s="319">
        <f>IF(GJ$8&lt;='חובות ונכסים'!$D22,'חובות ונכסים'!$E22,0)</f>
        <v>0</v>
      </c>
      <c r="GJ22" s="319">
        <f>IF(GK$8&lt;='חובות ונכסים'!$D22,'חובות ונכסים'!$E22,0)</f>
        <v>0</v>
      </c>
      <c r="GK22" s="319">
        <f>IF(GL$8&lt;='חובות ונכסים'!$D22,'חובות ונכסים'!$E22,0)</f>
        <v>0</v>
      </c>
      <c r="GL22" s="319">
        <f>IF(GM$8&lt;='חובות ונכסים'!$D22,'חובות ונכסים'!$E22,0)</f>
        <v>0</v>
      </c>
      <c r="GM22" s="319">
        <f>IF(GN$8&lt;='חובות ונכסים'!$D22,'חובות ונכסים'!$E22,0)</f>
        <v>0</v>
      </c>
      <c r="GN22" s="319">
        <f>IF(GO$8&lt;='חובות ונכסים'!$D22,'חובות ונכסים'!$E22,0)</f>
        <v>0</v>
      </c>
      <c r="GO22" s="319">
        <f>IF(GP$8&lt;='חובות ונכסים'!$D22,'חובות ונכסים'!$E22,0)</f>
        <v>0</v>
      </c>
      <c r="GP22" s="319">
        <f>IF(GQ$8&lt;='חובות ונכסים'!$D22,'חובות ונכסים'!$E22,0)</f>
        <v>0</v>
      </c>
      <c r="GQ22" s="319">
        <f>IF(GR$8&lt;='חובות ונכסים'!$D22,'חובות ונכסים'!$E22,0)</f>
        <v>0</v>
      </c>
      <c r="GR22" s="319">
        <f>IF(GS$8&lt;='חובות ונכסים'!$D22,'חובות ונכסים'!$E22,0)</f>
        <v>0</v>
      </c>
      <c r="GS22" s="319">
        <f>IF(GT$8&lt;='חובות ונכסים'!$D22,'חובות ונכסים'!$E22,0)</f>
        <v>0</v>
      </c>
      <c r="GT22" s="319">
        <f>IF(GU$8&lt;='חובות ונכסים'!$D22,'חובות ונכסים'!$E22,0)</f>
        <v>0</v>
      </c>
      <c r="GU22" s="319">
        <f>IF(GV$8&lt;='חובות ונכסים'!$D22,'חובות ונכסים'!$E22,0)</f>
        <v>0</v>
      </c>
      <c r="GV22" s="319">
        <f>IF(GW$8&lt;='חובות ונכסים'!$D22,'חובות ונכסים'!$E22,0)</f>
        <v>0</v>
      </c>
      <c r="GW22" s="319">
        <f>IF(GX$8&lt;='חובות ונכסים'!$D22,'חובות ונכסים'!$E22,0)</f>
        <v>0</v>
      </c>
      <c r="GX22" s="319">
        <f>IF(GY$8&lt;='חובות ונכסים'!$D22,'חובות ונכסים'!$E22,0)</f>
        <v>0</v>
      </c>
      <c r="GY22" s="319">
        <f>IF(GZ$8&lt;='חובות ונכסים'!$D22,'חובות ונכסים'!$E22,0)</f>
        <v>0</v>
      </c>
      <c r="GZ22" s="319">
        <f>IF(HA$8&lt;='חובות ונכסים'!$D22,'חובות ונכסים'!$E22,0)</f>
        <v>0</v>
      </c>
      <c r="HA22" s="319">
        <f>IF(HB$8&lt;='חובות ונכסים'!$D22,'חובות ונכסים'!$E22,0)</f>
        <v>0</v>
      </c>
      <c r="HB22" s="319">
        <f>IF(HC$8&lt;='חובות ונכסים'!$D22,'חובות ונכסים'!$E22,0)</f>
        <v>0</v>
      </c>
      <c r="HC22" s="319">
        <f>IF(HD$8&lt;='חובות ונכסים'!$D22,'חובות ונכסים'!$E22,0)</f>
        <v>0</v>
      </c>
      <c r="HD22" s="319">
        <f>IF(HE$8&lt;='חובות ונכסים'!$D22,'חובות ונכסים'!$E22,0)</f>
        <v>0</v>
      </c>
      <c r="HE22" s="319">
        <f>IF(HF$8&lt;='חובות ונכסים'!$D22,'חובות ונכסים'!$E22,0)</f>
        <v>0</v>
      </c>
      <c r="HF22" s="319">
        <f>IF(HG$8&lt;='חובות ונכסים'!$D22,'חובות ונכסים'!$E22,0)</f>
        <v>0</v>
      </c>
      <c r="HG22" s="319">
        <f>IF(HH$8&lt;='חובות ונכסים'!$D22,'חובות ונכסים'!$E22,0)</f>
        <v>0</v>
      </c>
      <c r="HH22" s="319">
        <f>IF(HI$8&lt;='חובות ונכסים'!$D22,'חובות ונכסים'!$E22,0)</f>
        <v>0</v>
      </c>
      <c r="HI22" s="319">
        <f>IF(HJ$8&lt;='חובות ונכסים'!$D22,'חובות ונכסים'!$E22,0)</f>
        <v>0</v>
      </c>
      <c r="HJ22" s="319">
        <f>IF(HK$8&lt;='חובות ונכסים'!$D22,'חובות ונכסים'!$E22,0)</f>
        <v>0</v>
      </c>
      <c r="HK22" s="319">
        <f>IF(HL$8&lt;='חובות ונכסים'!$D22,'חובות ונכסים'!$E22,0)</f>
        <v>0</v>
      </c>
      <c r="HL22" s="319">
        <f>IF(HM$8&lt;='חובות ונכסים'!$D22,'חובות ונכסים'!$E22,0)</f>
        <v>0</v>
      </c>
      <c r="HM22" s="319">
        <f>IF(HN$8&lt;='חובות ונכסים'!$D22,'חובות ונכסים'!$E22,0)</f>
        <v>0</v>
      </c>
      <c r="HN22" s="319">
        <f>IF(HO$8&lt;='חובות ונכסים'!$D22,'חובות ונכסים'!$E22,0)</f>
        <v>0</v>
      </c>
      <c r="HO22" s="319">
        <f>IF(HP$8&lt;='חובות ונכסים'!$D22,'חובות ונכסים'!$E22,0)</f>
        <v>0</v>
      </c>
      <c r="HP22" s="319">
        <f>IF(HQ$8&lt;='חובות ונכסים'!$D22,'חובות ונכסים'!$E22,0)</f>
        <v>0</v>
      </c>
      <c r="HQ22" s="319">
        <f>IF(HR$8&lt;='חובות ונכסים'!$D22,'חובות ונכסים'!$E22,0)</f>
        <v>0</v>
      </c>
      <c r="HR22" s="319">
        <f>IF(HS$8&lt;='חובות ונכסים'!$D22,'חובות ונכסים'!$E22,0)</f>
        <v>0</v>
      </c>
      <c r="HS22" s="319">
        <f>IF(HT$8&lt;='חובות ונכסים'!$D22,'חובות ונכסים'!$E22,0)</f>
        <v>0</v>
      </c>
      <c r="HT22" s="319">
        <f>IF(HU$8&lt;='חובות ונכסים'!$D22,'חובות ונכסים'!$E22,0)</f>
        <v>0</v>
      </c>
      <c r="HU22" s="319">
        <f>IF(HV$8&lt;='חובות ונכסים'!$D22,'חובות ונכסים'!$E22,0)</f>
        <v>0</v>
      </c>
      <c r="HV22" s="319">
        <f>IF(HW$8&lt;='חובות ונכסים'!$D22,'חובות ונכסים'!$E22,0)</f>
        <v>0</v>
      </c>
      <c r="HW22" s="319">
        <f>IF(HX$8&lt;='חובות ונכסים'!$D22,'חובות ונכסים'!$E22,0)</f>
        <v>0</v>
      </c>
      <c r="HX22" s="319">
        <f>IF(HY$8&lt;='חובות ונכסים'!$D22,'חובות ונכסים'!$E22,0)</f>
        <v>0</v>
      </c>
      <c r="HY22" s="319">
        <f>IF(HZ$8&lt;='חובות ונכסים'!$D22,'חובות ונכסים'!$E22,0)</f>
        <v>0</v>
      </c>
      <c r="HZ22" s="319">
        <f>IF(IA$8&lt;='חובות ונכסים'!$D22,'חובות ונכסים'!$E22,0)</f>
        <v>0</v>
      </c>
      <c r="IA22" s="319">
        <f>IF(IB$8&lt;='חובות ונכסים'!$D22,'חובות ונכסים'!$E22,0)</f>
        <v>0</v>
      </c>
      <c r="IB22" s="319">
        <f>IF(IC$8&lt;='חובות ונכסים'!$D22,'חובות ונכסים'!$E22,0)</f>
        <v>0</v>
      </c>
      <c r="IC22" s="319">
        <f>IF(ID$8&lt;='חובות ונכסים'!$D22,'חובות ונכסים'!$E22,0)</f>
        <v>0</v>
      </c>
      <c r="ID22" s="319">
        <f>IF(IE$8&lt;='חובות ונכסים'!$D22,'חובות ונכסים'!$E22,0)</f>
        <v>0</v>
      </c>
      <c r="IE22" s="319">
        <f>IF(IF$8&lt;='חובות ונכסים'!$D22,'חובות ונכסים'!$E22,0)</f>
        <v>0</v>
      </c>
      <c r="IF22" s="319">
        <f>IF(IG$8&lt;='חובות ונכסים'!$D22,'חובות ונכסים'!$E22,0)</f>
        <v>0</v>
      </c>
      <c r="IG22" s="319">
        <f>IF(IH$8&lt;='חובות ונכסים'!$D22,'חובות ונכסים'!$E22,0)</f>
        <v>0</v>
      </c>
      <c r="IH22" s="319">
        <f>IF(II$8&lt;='חובות ונכסים'!$D22,'חובות ונכסים'!$E22,0)</f>
        <v>0</v>
      </c>
      <c r="II22" s="319">
        <f>IF(IJ$8&lt;='חובות ונכסים'!$D22,'חובות ונכסים'!$E22,0)</f>
        <v>0</v>
      </c>
      <c r="IJ22" s="319">
        <f>IF(IK$8&lt;='חובות ונכסים'!$D22,'חובות ונכסים'!$E22,0)</f>
        <v>0</v>
      </c>
      <c r="IK22" s="319">
        <f>IF(IL$8&lt;='חובות ונכסים'!$D22,'חובות ונכסים'!$E22,0)</f>
        <v>0</v>
      </c>
      <c r="IL22" s="319">
        <f>IF(IM$8&lt;='חובות ונכסים'!$D22,'חובות ונכסים'!$E22,0)</f>
        <v>0</v>
      </c>
      <c r="IM22" s="319">
        <f>IF(IN$8&lt;='חובות ונכסים'!$D22,'חובות ונכסים'!$E22,0)</f>
        <v>0</v>
      </c>
      <c r="IN22" s="319">
        <f>IF(IO$8&lt;='חובות ונכסים'!$D22,'חובות ונכסים'!$E22,0)</f>
        <v>0</v>
      </c>
      <c r="IO22" s="319">
        <f>IF(IP$8&lt;='חובות ונכסים'!$D22,'חובות ונכסים'!$E22,0)</f>
        <v>0</v>
      </c>
      <c r="IP22" s="319">
        <f>IF(IQ$8&lt;='חובות ונכסים'!$D22,'חובות ונכסים'!$E22,0)</f>
        <v>0</v>
      </c>
      <c r="IQ22" s="319">
        <f>IF(IR$8&lt;='חובות ונכסים'!$D22,'חובות ונכסים'!$E22,0)</f>
        <v>0</v>
      </c>
      <c r="IR22" s="319">
        <f>IF(IS$8&lt;='חובות ונכסים'!$D22,'חובות ונכסים'!$E22,0)</f>
        <v>0</v>
      </c>
      <c r="IS22" s="319">
        <f>IF(IT$8&lt;='חובות ונכסים'!$D22,'חובות ונכסים'!$E22,0)</f>
        <v>0</v>
      </c>
      <c r="IT22" s="319">
        <f>IF(IU$8&lt;='חובות ונכסים'!$D22,'חובות ונכסים'!$E22,0)</f>
        <v>0</v>
      </c>
      <c r="IU22" s="319">
        <f>IF(IV$8&lt;='חובות ונכסים'!$D22,'חובות ונכסים'!$E22,0)</f>
        <v>0</v>
      </c>
      <c r="IV22" s="319">
        <f>IF(#REF!&lt;='חובות ונכסים'!$D22,'חובות ונכסים'!$E22,0)</f>
        <v>0</v>
      </c>
    </row>
    <row r="23" spans="1:256" ht="15">
      <c r="A23" s="111"/>
      <c r="B23" s="16"/>
      <c r="C23" s="17"/>
      <c r="D23" s="138"/>
      <c r="E23" s="139"/>
      <c r="F23" s="140">
        <f t="shared" si="4"/>
        <v>0</v>
      </c>
      <c r="G23" s="141"/>
      <c r="H23" s="190"/>
      <c r="I23" s="198">
        <f>IF(AND('חובות ונכסים'!$D23&gt;0,'חובות ונכסים'!$E23=0),"יש להגדיר החזר חודשי","")</f>
      </c>
      <c r="S23" s="326">
        <f t="shared" si="7"/>
        <v>0</v>
      </c>
      <c r="T23" s="326">
        <f t="shared" si="6"/>
        <v>0</v>
      </c>
      <c r="U23" s="326">
        <f t="shared" si="5"/>
        <v>0</v>
      </c>
      <c r="V23" s="327"/>
      <c r="W23" s="328"/>
      <c r="X23" s="327"/>
      <c r="Y23" s="329"/>
      <c r="Z23" s="327"/>
      <c r="AA23" s="327"/>
      <c r="AB23" s="330"/>
      <c r="AE23" s="319">
        <f>IF(AF$8&lt;='חובות ונכסים'!$D23,'חובות ונכסים'!$E23,0)</f>
        <v>0</v>
      </c>
      <c r="AF23" s="319">
        <f>IF(AG$8&lt;='חובות ונכסים'!$D23,'חובות ונכסים'!$E23,0)</f>
        <v>0</v>
      </c>
      <c r="AG23" s="319">
        <f>IF(AH$8&lt;='חובות ונכסים'!$D23,'חובות ונכסים'!$E23,0)</f>
        <v>0</v>
      </c>
      <c r="AH23" s="319">
        <f>IF(AI$8&lt;='חובות ונכסים'!$D23,'חובות ונכסים'!$E23,0)</f>
        <v>0</v>
      </c>
      <c r="AI23" s="319">
        <f>IF(AJ$8&lt;='חובות ונכסים'!$D23,'חובות ונכסים'!$E23,0)</f>
        <v>0</v>
      </c>
      <c r="AJ23" s="319">
        <f>IF(AK$8&lt;='חובות ונכסים'!$D23,'חובות ונכסים'!$E23,0)</f>
        <v>0</v>
      </c>
      <c r="AK23" s="319">
        <f>IF(AL$8&lt;='חובות ונכסים'!$D23,'חובות ונכסים'!$E23,0)</f>
        <v>0</v>
      </c>
      <c r="AL23" s="319">
        <f>IF(AM$8&lt;='חובות ונכסים'!$D23,'חובות ונכסים'!$E23,0)</f>
        <v>0</v>
      </c>
      <c r="AM23" s="319">
        <f>IF(AN$8&lt;='חובות ונכסים'!$D23,'חובות ונכסים'!$E23,0)</f>
        <v>0</v>
      </c>
      <c r="AN23" s="319">
        <f>IF(AO$8&lt;='חובות ונכסים'!$D23,'חובות ונכסים'!$E23,0)</f>
        <v>0</v>
      </c>
      <c r="AO23" s="319">
        <f>IF(AP$8&lt;='חובות ונכסים'!$D23,'חובות ונכסים'!$E23,0)</f>
        <v>0</v>
      </c>
      <c r="AP23" s="319">
        <f>IF(AQ$8&lt;='חובות ונכסים'!$D23,'חובות ונכסים'!$E23,0)</f>
        <v>0</v>
      </c>
      <c r="AQ23" s="319">
        <f>IF(AR$8&lt;='חובות ונכסים'!$D23,'חובות ונכסים'!$E23,0)</f>
        <v>0</v>
      </c>
      <c r="AR23" s="319">
        <f>IF(AS$8&lt;='חובות ונכסים'!$D23,'חובות ונכסים'!$E23,0)</f>
        <v>0</v>
      </c>
      <c r="AS23" s="319">
        <f>IF(AT$8&lt;='חובות ונכסים'!$D23,'חובות ונכסים'!$E23,0)</f>
        <v>0</v>
      </c>
      <c r="AT23" s="319">
        <f>IF(AU$8&lt;='חובות ונכסים'!$D23,'חובות ונכסים'!$E23,0)</f>
        <v>0</v>
      </c>
      <c r="AU23" s="319">
        <f>IF(AV$8&lt;='חובות ונכסים'!$D23,'חובות ונכסים'!$E23,0)</f>
        <v>0</v>
      </c>
      <c r="AV23" s="319">
        <f>IF(AW$8&lt;='חובות ונכסים'!$D23,'חובות ונכסים'!$E23,0)</f>
        <v>0</v>
      </c>
      <c r="AW23" s="319">
        <f>IF(AX$8&lt;='חובות ונכסים'!$D23,'חובות ונכסים'!$E23,0)</f>
        <v>0</v>
      </c>
      <c r="AX23" s="319">
        <f>IF(AY$8&lt;='חובות ונכסים'!$D23,'חובות ונכסים'!$E23,0)</f>
        <v>0</v>
      </c>
      <c r="AY23" s="319">
        <f>IF(AZ$8&lt;='חובות ונכסים'!$D23,'חובות ונכסים'!$E23,0)</f>
        <v>0</v>
      </c>
      <c r="AZ23" s="319">
        <f>IF(BA$8&lt;='חובות ונכסים'!$D23,'חובות ונכסים'!$E23,0)</f>
        <v>0</v>
      </c>
      <c r="BA23" s="319">
        <f>IF(BB$8&lt;='חובות ונכסים'!$D23,'חובות ונכסים'!$E23,0)</f>
        <v>0</v>
      </c>
      <c r="BB23" s="319">
        <f>IF(BC$8&lt;='חובות ונכסים'!$D23,'חובות ונכסים'!$E23,0)</f>
        <v>0</v>
      </c>
      <c r="BC23" s="319">
        <f>IF(BD$8&lt;='חובות ונכסים'!$D23,'חובות ונכסים'!$E23,0)</f>
        <v>0</v>
      </c>
      <c r="BD23" s="319">
        <f>IF(BE$8&lt;='חובות ונכסים'!$D23,'חובות ונכסים'!$E23,0)</f>
        <v>0</v>
      </c>
      <c r="BE23" s="319">
        <f>IF(BF$8&lt;='חובות ונכסים'!$D23,'חובות ונכסים'!$E23,0)</f>
        <v>0</v>
      </c>
      <c r="BF23" s="319">
        <f>IF(BG$8&lt;='חובות ונכסים'!$D23,'חובות ונכסים'!$E23,0)</f>
        <v>0</v>
      </c>
      <c r="BG23" s="319">
        <f>IF(BH$8&lt;='חובות ונכסים'!$D23,'חובות ונכסים'!$E23,0)</f>
        <v>0</v>
      </c>
      <c r="BH23" s="319">
        <f>IF(BI$8&lt;='חובות ונכסים'!$D23,'חובות ונכסים'!$E23,0)</f>
        <v>0</v>
      </c>
      <c r="BI23" s="319">
        <f>IF(BJ$8&lt;='חובות ונכסים'!$D23,'חובות ונכסים'!$E23,0)</f>
        <v>0</v>
      </c>
      <c r="BJ23" s="319">
        <f>IF(BK$8&lt;='חובות ונכסים'!$D23,'חובות ונכסים'!$E23,0)</f>
        <v>0</v>
      </c>
      <c r="BK23" s="319">
        <f>IF(BL$8&lt;='חובות ונכסים'!$D23,'חובות ונכסים'!$E23,0)</f>
        <v>0</v>
      </c>
      <c r="BL23" s="319">
        <f>IF(BM$8&lt;='חובות ונכסים'!$D23,'חובות ונכסים'!$E23,0)</f>
        <v>0</v>
      </c>
      <c r="BM23" s="319">
        <f>IF(BN$8&lt;='חובות ונכסים'!$D23,'חובות ונכסים'!$E23,0)</f>
        <v>0</v>
      </c>
      <c r="BN23" s="319">
        <f>IF(BO$8&lt;='חובות ונכסים'!$D23,'חובות ונכסים'!$E23,0)</f>
        <v>0</v>
      </c>
      <c r="BO23" s="319">
        <f>IF(BP$8&lt;='חובות ונכסים'!$D23,'חובות ונכסים'!$E23,0)</f>
        <v>0</v>
      </c>
      <c r="BP23" s="319">
        <f>IF(BQ$8&lt;='חובות ונכסים'!$D23,'חובות ונכסים'!$E23,0)</f>
        <v>0</v>
      </c>
      <c r="BQ23" s="319">
        <f>IF(BR$8&lt;='חובות ונכסים'!$D23,'חובות ונכסים'!$E23,0)</f>
        <v>0</v>
      </c>
      <c r="BR23" s="319">
        <f>IF(BS$8&lt;='חובות ונכסים'!$D23,'חובות ונכסים'!$E23,0)</f>
        <v>0</v>
      </c>
      <c r="BS23" s="319">
        <f>IF(BT$8&lt;='חובות ונכסים'!$D23,'חובות ונכסים'!$E23,0)</f>
        <v>0</v>
      </c>
      <c r="BT23" s="319">
        <f>IF(BU$8&lt;='חובות ונכסים'!$D23,'חובות ונכסים'!$E23,0)</f>
        <v>0</v>
      </c>
      <c r="BU23" s="319">
        <f>IF(BV$8&lt;='חובות ונכסים'!$D23,'חובות ונכסים'!$E23,0)</f>
        <v>0</v>
      </c>
      <c r="BV23" s="319">
        <f>IF(BW$8&lt;='חובות ונכסים'!$D23,'חובות ונכסים'!$E23,0)</f>
        <v>0</v>
      </c>
      <c r="BW23" s="319">
        <f>IF(BX$8&lt;='חובות ונכסים'!$D23,'חובות ונכסים'!$E23,0)</f>
        <v>0</v>
      </c>
      <c r="BX23" s="319">
        <f>IF(BY$8&lt;='חובות ונכסים'!$D23,'חובות ונכסים'!$E23,0)</f>
        <v>0</v>
      </c>
      <c r="BY23" s="319">
        <f>IF(BZ$8&lt;='חובות ונכסים'!$D23,'חובות ונכסים'!$E23,0)</f>
        <v>0</v>
      </c>
      <c r="BZ23" s="319">
        <f>IF(CA$8&lt;='חובות ונכסים'!$D23,'חובות ונכסים'!$E23,0)</f>
        <v>0</v>
      </c>
      <c r="CA23" s="319">
        <f>IF(CB$8&lt;='חובות ונכסים'!$D23,'חובות ונכסים'!$E23,0)</f>
        <v>0</v>
      </c>
      <c r="CB23" s="319">
        <f>IF(CC$8&lt;='חובות ונכסים'!$D23,'חובות ונכסים'!$E23,0)</f>
        <v>0</v>
      </c>
      <c r="CC23" s="319">
        <f>IF(CD$8&lt;='חובות ונכסים'!$D23,'חובות ונכסים'!$E23,0)</f>
        <v>0</v>
      </c>
      <c r="CD23" s="319">
        <f>IF(CE$8&lt;='חובות ונכסים'!$D23,'חובות ונכסים'!$E23,0)</f>
        <v>0</v>
      </c>
      <c r="CE23" s="319">
        <f>IF(CF$8&lt;='חובות ונכסים'!$D23,'חובות ונכסים'!$E23,0)</f>
        <v>0</v>
      </c>
      <c r="CF23" s="319">
        <f>IF(CG$8&lt;='חובות ונכסים'!$D23,'חובות ונכסים'!$E23,0)</f>
        <v>0</v>
      </c>
      <c r="CG23" s="319">
        <f>IF(CH$8&lt;='חובות ונכסים'!$D23,'חובות ונכסים'!$E23,0)</f>
        <v>0</v>
      </c>
      <c r="CH23" s="319">
        <f>IF(CI$8&lt;='חובות ונכסים'!$D23,'חובות ונכסים'!$E23,0)</f>
        <v>0</v>
      </c>
      <c r="CI23" s="319">
        <f>IF(CJ$8&lt;='חובות ונכסים'!$D23,'חובות ונכסים'!$E23,0)</f>
        <v>0</v>
      </c>
      <c r="CJ23" s="319">
        <f>IF(CK$8&lt;='חובות ונכסים'!$D23,'חובות ונכסים'!$E23,0)</f>
        <v>0</v>
      </c>
      <c r="CK23" s="319">
        <f>IF(CL$8&lt;='חובות ונכסים'!$D23,'חובות ונכסים'!$E23,0)</f>
        <v>0</v>
      </c>
      <c r="CL23" s="319">
        <f>IF(CM$8&lt;='חובות ונכסים'!$D23,'חובות ונכסים'!$E23,0)</f>
        <v>0</v>
      </c>
      <c r="CM23" s="319">
        <f>IF(CN$8&lt;='חובות ונכסים'!$D23,'חובות ונכסים'!$E23,0)</f>
        <v>0</v>
      </c>
      <c r="CN23" s="319">
        <f>IF(CO$8&lt;='חובות ונכסים'!$D23,'חובות ונכסים'!$E23,0)</f>
        <v>0</v>
      </c>
      <c r="CO23" s="319">
        <f>IF(CP$8&lt;='חובות ונכסים'!$D23,'חובות ונכסים'!$E23,0)</f>
        <v>0</v>
      </c>
      <c r="CP23" s="319">
        <f>IF(CQ$8&lt;='חובות ונכסים'!$D23,'חובות ונכסים'!$E23,0)</f>
        <v>0</v>
      </c>
      <c r="CQ23" s="319">
        <f>IF(CR$8&lt;='חובות ונכסים'!$D23,'חובות ונכסים'!$E23,0)</f>
        <v>0</v>
      </c>
      <c r="CR23" s="319">
        <f>IF(CS$8&lt;='חובות ונכסים'!$D23,'חובות ונכסים'!$E23,0)</f>
        <v>0</v>
      </c>
      <c r="CS23" s="319">
        <f>IF(CT$8&lt;='חובות ונכסים'!$D23,'חובות ונכסים'!$E23,0)</f>
        <v>0</v>
      </c>
      <c r="CT23" s="319">
        <f>IF(CU$8&lt;='חובות ונכסים'!$D23,'חובות ונכסים'!$E23,0)</f>
        <v>0</v>
      </c>
      <c r="CU23" s="319">
        <f>IF(CV$8&lt;='חובות ונכסים'!$D23,'חובות ונכסים'!$E23,0)</f>
        <v>0</v>
      </c>
      <c r="CV23" s="319">
        <f>IF(CW$8&lt;='חובות ונכסים'!$D23,'חובות ונכסים'!$E23,0)</f>
        <v>0</v>
      </c>
      <c r="CW23" s="319">
        <f>IF(CX$8&lt;='חובות ונכסים'!$D23,'חובות ונכסים'!$E23,0)</f>
        <v>0</v>
      </c>
      <c r="CX23" s="319">
        <f>IF(CY$8&lt;='חובות ונכסים'!$D23,'חובות ונכסים'!$E23,0)</f>
        <v>0</v>
      </c>
      <c r="CY23" s="319">
        <f>IF(CZ$8&lt;='חובות ונכסים'!$D23,'חובות ונכסים'!$E23,0)</f>
        <v>0</v>
      </c>
      <c r="CZ23" s="319">
        <f>IF(DA$8&lt;='חובות ונכסים'!$D23,'חובות ונכסים'!$E23,0)</f>
        <v>0</v>
      </c>
      <c r="DA23" s="319">
        <f>IF(DB$8&lt;='חובות ונכסים'!$D23,'חובות ונכסים'!$E23,0)</f>
        <v>0</v>
      </c>
      <c r="DB23" s="319">
        <f>IF(DC$8&lt;='חובות ונכסים'!$D23,'חובות ונכסים'!$E23,0)</f>
        <v>0</v>
      </c>
      <c r="DC23" s="319">
        <f>IF(DD$8&lt;='חובות ונכסים'!$D23,'חובות ונכסים'!$E23,0)</f>
        <v>0</v>
      </c>
      <c r="DD23" s="319">
        <f>IF(DE$8&lt;='חובות ונכסים'!$D23,'חובות ונכסים'!$E23,0)</f>
        <v>0</v>
      </c>
      <c r="DE23" s="319">
        <f>IF(DF$8&lt;='חובות ונכסים'!$D23,'חובות ונכסים'!$E23,0)</f>
        <v>0</v>
      </c>
      <c r="DF23" s="319">
        <f>IF(DG$8&lt;='חובות ונכסים'!$D23,'חובות ונכסים'!$E23,0)</f>
        <v>0</v>
      </c>
      <c r="DG23" s="319">
        <f>IF(DH$8&lt;='חובות ונכסים'!$D23,'חובות ונכסים'!$E23,0)</f>
        <v>0</v>
      </c>
      <c r="DH23" s="319">
        <f>IF(DI$8&lt;='חובות ונכסים'!$D23,'חובות ונכסים'!$E23,0)</f>
        <v>0</v>
      </c>
      <c r="DI23" s="319">
        <f>IF(DJ$8&lt;='חובות ונכסים'!$D23,'חובות ונכסים'!$E23,0)</f>
        <v>0</v>
      </c>
      <c r="DJ23" s="319">
        <f>IF(DK$8&lt;='חובות ונכסים'!$D23,'חובות ונכסים'!$E23,0)</f>
        <v>0</v>
      </c>
      <c r="DK23" s="319">
        <f>IF(DL$8&lt;='חובות ונכסים'!$D23,'חובות ונכסים'!$E23,0)</f>
        <v>0</v>
      </c>
      <c r="DL23" s="319">
        <f>IF(DM$8&lt;='חובות ונכסים'!$D23,'חובות ונכסים'!$E23,0)</f>
        <v>0</v>
      </c>
      <c r="DM23" s="319">
        <f>IF(DN$8&lt;='חובות ונכסים'!$D23,'חובות ונכסים'!$E23,0)</f>
        <v>0</v>
      </c>
      <c r="DN23" s="319">
        <f>IF(DO$8&lt;='חובות ונכסים'!$D23,'חובות ונכסים'!$E23,0)</f>
        <v>0</v>
      </c>
      <c r="DO23" s="319">
        <f>IF(DP$8&lt;='חובות ונכסים'!$D23,'חובות ונכסים'!$E23,0)</f>
        <v>0</v>
      </c>
      <c r="DP23" s="319">
        <f>IF(DQ$8&lt;='חובות ונכסים'!$D23,'חובות ונכסים'!$E23,0)</f>
        <v>0</v>
      </c>
      <c r="DQ23" s="319">
        <f>IF(DR$8&lt;='חובות ונכסים'!$D23,'חובות ונכסים'!$E23,0)</f>
        <v>0</v>
      </c>
      <c r="DR23" s="319">
        <f>IF(DS$8&lt;='חובות ונכסים'!$D23,'חובות ונכסים'!$E23,0)</f>
        <v>0</v>
      </c>
      <c r="DS23" s="319">
        <f>IF(DT$8&lt;='חובות ונכסים'!$D23,'חובות ונכסים'!$E23,0)</f>
        <v>0</v>
      </c>
      <c r="DT23" s="319">
        <f>IF(DU$8&lt;='חובות ונכסים'!$D23,'חובות ונכסים'!$E23,0)</f>
        <v>0</v>
      </c>
      <c r="DU23" s="319">
        <f>IF(DV$8&lt;='חובות ונכסים'!$D23,'חובות ונכסים'!$E23,0)</f>
        <v>0</v>
      </c>
      <c r="DV23" s="319">
        <f>IF(DW$8&lt;='חובות ונכסים'!$D23,'חובות ונכסים'!$E23,0)</f>
        <v>0</v>
      </c>
      <c r="DW23" s="319">
        <f>IF(DX$8&lt;='חובות ונכסים'!$D23,'חובות ונכסים'!$E23,0)</f>
        <v>0</v>
      </c>
      <c r="DX23" s="319">
        <f>IF(DY$8&lt;='חובות ונכסים'!$D23,'חובות ונכסים'!$E23,0)</f>
        <v>0</v>
      </c>
      <c r="DY23" s="319">
        <f>IF(DZ$8&lt;='חובות ונכסים'!$D23,'חובות ונכסים'!$E23,0)</f>
        <v>0</v>
      </c>
      <c r="DZ23" s="319">
        <f>IF(EA$8&lt;='חובות ונכסים'!$D23,'חובות ונכסים'!$E23,0)</f>
        <v>0</v>
      </c>
      <c r="EA23" s="319">
        <f>IF(EB$8&lt;='חובות ונכסים'!$D23,'חובות ונכסים'!$E23,0)</f>
        <v>0</v>
      </c>
      <c r="EB23" s="319">
        <f>IF(EC$8&lt;='חובות ונכסים'!$D23,'חובות ונכסים'!$E23,0)</f>
        <v>0</v>
      </c>
      <c r="EC23" s="319">
        <f>IF(ED$8&lt;='חובות ונכסים'!$D23,'חובות ונכסים'!$E23,0)</f>
        <v>0</v>
      </c>
      <c r="ED23" s="319">
        <f>IF(EE$8&lt;='חובות ונכסים'!$D23,'חובות ונכסים'!$E23,0)</f>
        <v>0</v>
      </c>
      <c r="EE23" s="319">
        <f>IF(EF$8&lt;='חובות ונכסים'!$D23,'חובות ונכסים'!$E23,0)</f>
        <v>0</v>
      </c>
      <c r="EF23" s="319">
        <f>IF(EG$8&lt;='חובות ונכסים'!$D23,'חובות ונכסים'!$E23,0)</f>
        <v>0</v>
      </c>
      <c r="EG23" s="319">
        <f>IF(EH$8&lt;='חובות ונכסים'!$D23,'חובות ונכסים'!$E23,0)</f>
        <v>0</v>
      </c>
      <c r="EH23" s="319">
        <f>IF(EI$8&lt;='חובות ונכסים'!$D23,'חובות ונכסים'!$E23,0)</f>
        <v>0</v>
      </c>
      <c r="EI23" s="319">
        <f>IF(EJ$8&lt;='חובות ונכסים'!$D23,'חובות ונכסים'!$E23,0)</f>
        <v>0</v>
      </c>
      <c r="EJ23" s="319">
        <f>IF(EK$8&lt;='חובות ונכסים'!$D23,'חובות ונכסים'!$E23,0)</f>
        <v>0</v>
      </c>
      <c r="EK23" s="319">
        <f>IF(EL$8&lt;='חובות ונכסים'!$D23,'חובות ונכסים'!$E23,0)</f>
        <v>0</v>
      </c>
      <c r="EL23" s="319">
        <f>IF(EM$8&lt;='חובות ונכסים'!$D23,'חובות ונכסים'!$E23,0)</f>
        <v>0</v>
      </c>
      <c r="EM23" s="319">
        <f>IF(EN$8&lt;='חובות ונכסים'!$D23,'חובות ונכסים'!$E23,0)</f>
        <v>0</v>
      </c>
      <c r="EN23" s="319">
        <f>IF(EO$8&lt;='חובות ונכסים'!$D23,'חובות ונכסים'!$E23,0)</f>
        <v>0</v>
      </c>
      <c r="EO23" s="319">
        <f>IF(EP$8&lt;='חובות ונכסים'!$D23,'חובות ונכסים'!$E23,0)</f>
        <v>0</v>
      </c>
      <c r="EP23" s="319">
        <f>IF(EQ$8&lt;='חובות ונכסים'!$D23,'חובות ונכסים'!$E23,0)</f>
        <v>0</v>
      </c>
      <c r="EQ23" s="319">
        <f>IF(ER$8&lt;='חובות ונכסים'!$D23,'חובות ונכסים'!$E23,0)</f>
        <v>0</v>
      </c>
      <c r="ER23" s="319">
        <f>IF(ES$8&lt;='חובות ונכסים'!$D23,'חובות ונכסים'!$E23,0)</f>
        <v>0</v>
      </c>
      <c r="ES23" s="319">
        <f>IF(ET$8&lt;='חובות ונכסים'!$D23,'חובות ונכסים'!$E23,0)</f>
        <v>0</v>
      </c>
      <c r="ET23" s="319">
        <f>IF(EU$8&lt;='חובות ונכסים'!$D23,'חובות ונכסים'!$E23,0)</f>
        <v>0</v>
      </c>
      <c r="EU23" s="319">
        <f>IF(EV$8&lt;='חובות ונכסים'!$D23,'חובות ונכסים'!$E23,0)</f>
        <v>0</v>
      </c>
      <c r="EV23" s="319">
        <f>IF(EW$8&lt;='חובות ונכסים'!$D23,'חובות ונכסים'!$E23,0)</f>
        <v>0</v>
      </c>
      <c r="EW23" s="319">
        <f>IF(EX$8&lt;='חובות ונכסים'!$D23,'חובות ונכסים'!$E23,0)</f>
        <v>0</v>
      </c>
      <c r="EX23" s="319">
        <f>IF(EY$8&lt;='חובות ונכסים'!$D23,'חובות ונכסים'!$E23,0)</f>
        <v>0</v>
      </c>
      <c r="EY23" s="319">
        <f>IF(EZ$8&lt;='חובות ונכסים'!$D23,'חובות ונכסים'!$E23,0)</f>
        <v>0</v>
      </c>
      <c r="EZ23" s="319">
        <f>IF(FA$8&lt;='חובות ונכסים'!$D23,'חובות ונכסים'!$E23,0)</f>
        <v>0</v>
      </c>
      <c r="FA23" s="319">
        <f>IF(FB$8&lt;='חובות ונכסים'!$D23,'חובות ונכסים'!$E23,0)</f>
        <v>0</v>
      </c>
      <c r="FB23" s="319">
        <f>IF(FC$8&lt;='חובות ונכסים'!$D23,'חובות ונכסים'!$E23,0)</f>
        <v>0</v>
      </c>
      <c r="FC23" s="319">
        <f>IF(FD$8&lt;='חובות ונכסים'!$D23,'חובות ונכסים'!$E23,0)</f>
        <v>0</v>
      </c>
      <c r="FD23" s="319">
        <f>IF(FE$8&lt;='חובות ונכסים'!$D23,'חובות ונכסים'!$E23,0)</f>
        <v>0</v>
      </c>
      <c r="FE23" s="319">
        <f>IF(FF$8&lt;='חובות ונכסים'!$D23,'חובות ונכסים'!$E23,0)</f>
        <v>0</v>
      </c>
      <c r="FF23" s="319">
        <f>IF(FG$8&lt;='חובות ונכסים'!$D23,'חובות ונכסים'!$E23,0)</f>
        <v>0</v>
      </c>
      <c r="FG23" s="319">
        <f>IF(FH$8&lt;='חובות ונכסים'!$D23,'חובות ונכסים'!$E23,0)</f>
        <v>0</v>
      </c>
      <c r="FH23" s="319">
        <f>IF(FI$8&lt;='חובות ונכסים'!$D23,'חובות ונכסים'!$E23,0)</f>
        <v>0</v>
      </c>
      <c r="FI23" s="319">
        <f>IF(FJ$8&lt;='חובות ונכסים'!$D23,'חובות ונכסים'!$E23,0)</f>
        <v>0</v>
      </c>
      <c r="FJ23" s="319">
        <f>IF(FK$8&lt;='חובות ונכסים'!$D23,'חובות ונכסים'!$E23,0)</f>
        <v>0</v>
      </c>
      <c r="FK23" s="319">
        <f>IF(FL$8&lt;='חובות ונכסים'!$D23,'חובות ונכסים'!$E23,0)</f>
        <v>0</v>
      </c>
      <c r="FL23" s="319">
        <f>IF(FM$8&lt;='חובות ונכסים'!$D23,'חובות ונכסים'!$E23,0)</f>
        <v>0</v>
      </c>
      <c r="FM23" s="319">
        <f>IF(FN$8&lt;='חובות ונכסים'!$D23,'חובות ונכסים'!$E23,0)</f>
        <v>0</v>
      </c>
      <c r="FN23" s="319">
        <f>IF(FO$8&lt;='חובות ונכסים'!$D23,'חובות ונכסים'!$E23,0)</f>
        <v>0</v>
      </c>
      <c r="FO23" s="319">
        <f>IF(FP$8&lt;='חובות ונכסים'!$D23,'חובות ונכסים'!$E23,0)</f>
        <v>0</v>
      </c>
      <c r="FP23" s="319">
        <f>IF(FQ$8&lt;='חובות ונכסים'!$D23,'חובות ונכסים'!$E23,0)</f>
        <v>0</v>
      </c>
      <c r="FQ23" s="319">
        <f>IF(FR$8&lt;='חובות ונכסים'!$D23,'חובות ונכסים'!$E23,0)</f>
        <v>0</v>
      </c>
      <c r="FR23" s="319">
        <f>IF(FS$8&lt;='חובות ונכסים'!$D23,'חובות ונכסים'!$E23,0)</f>
        <v>0</v>
      </c>
      <c r="FS23" s="319">
        <f>IF(FT$8&lt;='חובות ונכסים'!$D23,'חובות ונכסים'!$E23,0)</f>
        <v>0</v>
      </c>
      <c r="FT23" s="319">
        <f>IF(FU$8&lt;='חובות ונכסים'!$D23,'חובות ונכסים'!$E23,0)</f>
        <v>0</v>
      </c>
      <c r="FU23" s="319">
        <f>IF(FV$8&lt;='חובות ונכסים'!$D23,'חובות ונכסים'!$E23,0)</f>
        <v>0</v>
      </c>
      <c r="FV23" s="319">
        <f>IF(FW$8&lt;='חובות ונכסים'!$D23,'חובות ונכסים'!$E23,0)</f>
        <v>0</v>
      </c>
      <c r="FW23" s="319">
        <f>IF(FX$8&lt;='חובות ונכסים'!$D23,'חובות ונכסים'!$E23,0)</f>
        <v>0</v>
      </c>
      <c r="FX23" s="319">
        <f>IF(FY$8&lt;='חובות ונכסים'!$D23,'חובות ונכסים'!$E23,0)</f>
        <v>0</v>
      </c>
      <c r="FY23" s="319">
        <f>IF(FZ$8&lt;='חובות ונכסים'!$D23,'חובות ונכסים'!$E23,0)</f>
        <v>0</v>
      </c>
      <c r="FZ23" s="319">
        <f>IF(GA$8&lt;='חובות ונכסים'!$D23,'חובות ונכסים'!$E23,0)</f>
        <v>0</v>
      </c>
      <c r="GA23" s="319">
        <f>IF(GB$8&lt;='חובות ונכסים'!$D23,'חובות ונכסים'!$E23,0)</f>
        <v>0</v>
      </c>
      <c r="GB23" s="319">
        <f>IF(GC$8&lt;='חובות ונכסים'!$D23,'חובות ונכסים'!$E23,0)</f>
        <v>0</v>
      </c>
      <c r="GC23" s="319">
        <f>IF(GD$8&lt;='חובות ונכסים'!$D23,'חובות ונכסים'!$E23,0)</f>
        <v>0</v>
      </c>
      <c r="GD23" s="319">
        <f>IF(GE$8&lt;='חובות ונכסים'!$D23,'חובות ונכסים'!$E23,0)</f>
        <v>0</v>
      </c>
      <c r="GE23" s="319">
        <f>IF(GF$8&lt;='חובות ונכסים'!$D23,'חובות ונכסים'!$E23,0)</f>
        <v>0</v>
      </c>
      <c r="GF23" s="319">
        <f>IF(GG$8&lt;='חובות ונכסים'!$D23,'חובות ונכסים'!$E23,0)</f>
        <v>0</v>
      </c>
      <c r="GG23" s="319">
        <f>IF(GH$8&lt;='חובות ונכסים'!$D23,'חובות ונכסים'!$E23,0)</f>
        <v>0</v>
      </c>
      <c r="GH23" s="319">
        <f>IF(GI$8&lt;='חובות ונכסים'!$D23,'חובות ונכסים'!$E23,0)</f>
        <v>0</v>
      </c>
      <c r="GI23" s="319">
        <f>IF(GJ$8&lt;='חובות ונכסים'!$D23,'חובות ונכסים'!$E23,0)</f>
        <v>0</v>
      </c>
      <c r="GJ23" s="319">
        <f>IF(GK$8&lt;='חובות ונכסים'!$D23,'חובות ונכסים'!$E23,0)</f>
        <v>0</v>
      </c>
      <c r="GK23" s="319">
        <f>IF(GL$8&lt;='חובות ונכסים'!$D23,'חובות ונכסים'!$E23,0)</f>
        <v>0</v>
      </c>
      <c r="GL23" s="319">
        <f>IF(GM$8&lt;='חובות ונכסים'!$D23,'חובות ונכסים'!$E23,0)</f>
        <v>0</v>
      </c>
      <c r="GM23" s="319">
        <f>IF(GN$8&lt;='חובות ונכסים'!$D23,'חובות ונכסים'!$E23,0)</f>
        <v>0</v>
      </c>
      <c r="GN23" s="319">
        <f>IF(GO$8&lt;='חובות ונכסים'!$D23,'חובות ונכסים'!$E23,0)</f>
        <v>0</v>
      </c>
      <c r="GO23" s="319">
        <f>IF(GP$8&lt;='חובות ונכסים'!$D23,'חובות ונכסים'!$E23,0)</f>
        <v>0</v>
      </c>
      <c r="GP23" s="319">
        <f>IF(GQ$8&lt;='חובות ונכסים'!$D23,'חובות ונכסים'!$E23,0)</f>
        <v>0</v>
      </c>
      <c r="GQ23" s="319">
        <f>IF(GR$8&lt;='חובות ונכסים'!$D23,'חובות ונכסים'!$E23,0)</f>
        <v>0</v>
      </c>
      <c r="GR23" s="319">
        <f>IF(GS$8&lt;='חובות ונכסים'!$D23,'חובות ונכסים'!$E23,0)</f>
        <v>0</v>
      </c>
      <c r="GS23" s="319">
        <f>IF(GT$8&lt;='חובות ונכסים'!$D23,'חובות ונכסים'!$E23,0)</f>
        <v>0</v>
      </c>
      <c r="GT23" s="319">
        <f>IF(GU$8&lt;='חובות ונכסים'!$D23,'חובות ונכסים'!$E23,0)</f>
        <v>0</v>
      </c>
      <c r="GU23" s="319">
        <f>IF(GV$8&lt;='חובות ונכסים'!$D23,'חובות ונכסים'!$E23,0)</f>
        <v>0</v>
      </c>
      <c r="GV23" s="319">
        <f>IF(GW$8&lt;='חובות ונכסים'!$D23,'חובות ונכסים'!$E23,0)</f>
        <v>0</v>
      </c>
      <c r="GW23" s="319">
        <f>IF(GX$8&lt;='חובות ונכסים'!$D23,'חובות ונכסים'!$E23,0)</f>
        <v>0</v>
      </c>
      <c r="GX23" s="319">
        <f>IF(GY$8&lt;='חובות ונכסים'!$D23,'חובות ונכסים'!$E23,0)</f>
        <v>0</v>
      </c>
      <c r="GY23" s="319">
        <f>IF(GZ$8&lt;='חובות ונכסים'!$D23,'חובות ונכסים'!$E23,0)</f>
        <v>0</v>
      </c>
      <c r="GZ23" s="319">
        <f>IF(HA$8&lt;='חובות ונכסים'!$D23,'חובות ונכסים'!$E23,0)</f>
        <v>0</v>
      </c>
      <c r="HA23" s="319">
        <f>IF(HB$8&lt;='חובות ונכסים'!$D23,'חובות ונכסים'!$E23,0)</f>
        <v>0</v>
      </c>
      <c r="HB23" s="319">
        <f>IF(HC$8&lt;='חובות ונכסים'!$D23,'חובות ונכסים'!$E23,0)</f>
        <v>0</v>
      </c>
      <c r="HC23" s="319">
        <f>IF(HD$8&lt;='חובות ונכסים'!$D23,'חובות ונכסים'!$E23,0)</f>
        <v>0</v>
      </c>
      <c r="HD23" s="319">
        <f>IF(HE$8&lt;='חובות ונכסים'!$D23,'חובות ונכסים'!$E23,0)</f>
        <v>0</v>
      </c>
      <c r="HE23" s="319">
        <f>IF(HF$8&lt;='חובות ונכסים'!$D23,'חובות ונכסים'!$E23,0)</f>
        <v>0</v>
      </c>
      <c r="HF23" s="319">
        <f>IF(HG$8&lt;='חובות ונכסים'!$D23,'חובות ונכסים'!$E23,0)</f>
        <v>0</v>
      </c>
      <c r="HG23" s="319">
        <f>IF(HH$8&lt;='חובות ונכסים'!$D23,'חובות ונכסים'!$E23,0)</f>
        <v>0</v>
      </c>
      <c r="HH23" s="319">
        <f>IF(HI$8&lt;='חובות ונכסים'!$D23,'חובות ונכסים'!$E23,0)</f>
        <v>0</v>
      </c>
      <c r="HI23" s="319">
        <f>IF(HJ$8&lt;='חובות ונכסים'!$D23,'חובות ונכסים'!$E23,0)</f>
        <v>0</v>
      </c>
      <c r="HJ23" s="319">
        <f>IF(HK$8&lt;='חובות ונכסים'!$D23,'חובות ונכסים'!$E23,0)</f>
        <v>0</v>
      </c>
      <c r="HK23" s="319">
        <f>IF(HL$8&lt;='חובות ונכסים'!$D23,'חובות ונכסים'!$E23,0)</f>
        <v>0</v>
      </c>
      <c r="HL23" s="319">
        <f>IF(HM$8&lt;='חובות ונכסים'!$D23,'חובות ונכסים'!$E23,0)</f>
        <v>0</v>
      </c>
      <c r="HM23" s="319">
        <f>IF(HN$8&lt;='חובות ונכסים'!$D23,'חובות ונכסים'!$E23,0)</f>
        <v>0</v>
      </c>
      <c r="HN23" s="319">
        <f>IF(HO$8&lt;='חובות ונכסים'!$D23,'חובות ונכסים'!$E23,0)</f>
        <v>0</v>
      </c>
      <c r="HO23" s="319">
        <f>IF(HP$8&lt;='חובות ונכסים'!$D23,'חובות ונכסים'!$E23,0)</f>
        <v>0</v>
      </c>
      <c r="HP23" s="319">
        <f>IF(HQ$8&lt;='חובות ונכסים'!$D23,'חובות ונכסים'!$E23,0)</f>
        <v>0</v>
      </c>
      <c r="HQ23" s="319">
        <f>IF(HR$8&lt;='חובות ונכסים'!$D23,'חובות ונכסים'!$E23,0)</f>
        <v>0</v>
      </c>
      <c r="HR23" s="319">
        <f>IF(HS$8&lt;='חובות ונכסים'!$D23,'חובות ונכסים'!$E23,0)</f>
        <v>0</v>
      </c>
      <c r="HS23" s="319">
        <f>IF(HT$8&lt;='חובות ונכסים'!$D23,'חובות ונכסים'!$E23,0)</f>
        <v>0</v>
      </c>
      <c r="HT23" s="319">
        <f>IF(HU$8&lt;='חובות ונכסים'!$D23,'חובות ונכסים'!$E23,0)</f>
        <v>0</v>
      </c>
      <c r="HU23" s="319">
        <f>IF(HV$8&lt;='חובות ונכסים'!$D23,'חובות ונכסים'!$E23,0)</f>
        <v>0</v>
      </c>
      <c r="HV23" s="319">
        <f>IF(HW$8&lt;='חובות ונכסים'!$D23,'חובות ונכסים'!$E23,0)</f>
        <v>0</v>
      </c>
      <c r="HW23" s="319">
        <f>IF(HX$8&lt;='חובות ונכסים'!$D23,'חובות ונכסים'!$E23,0)</f>
        <v>0</v>
      </c>
      <c r="HX23" s="319">
        <f>IF(HY$8&lt;='חובות ונכסים'!$D23,'חובות ונכסים'!$E23,0)</f>
        <v>0</v>
      </c>
      <c r="HY23" s="319">
        <f>IF(HZ$8&lt;='חובות ונכסים'!$D23,'חובות ונכסים'!$E23,0)</f>
        <v>0</v>
      </c>
      <c r="HZ23" s="319">
        <f>IF(IA$8&lt;='חובות ונכסים'!$D23,'חובות ונכסים'!$E23,0)</f>
        <v>0</v>
      </c>
      <c r="IA23" s="319">
        <f>IF(IB$8&lt;='חובות ונכסים'!$D23,'חובות ונכסים'!$E23,0)</f>
        <v>0</v>
      </c>
      <c r="IB23" s="319">
        <f>IF(IC$8&lt;='חובות ונכסים'!$D23,'חובות ונכסים'!$E23,0)</f>
        <v>0</v>
      </c>
      <c r="IC23" s="319">
        <f>IF(ID$8&lt;='חובות ונכסים'!$D23,'חובות ונכסים'!$E23,0)</f>
        <v>0</v>
      </c>
      <c r="ID23" s="319">
        <f>IF(IE$8&lt;='חובות ונכסים'!$D23,'חובות ונכסים'!$E23,0)</f>
        <v>0</v>
      </c>
      <c r="IE23" s="319">
        <f>IF(IF$8&lt;='חובות ונכסים'!$D23,'חובות ונכסים'!$E23,0)</f>
        <v>0</v>
      </c>
      <c r="IF23" s="319">
        <f>IF(IG$8&lt;='חובות ונכסים'!$D23,'חובות ונכסים'!$E23,0)</f>
        <v>0</v>
      </c>
      <c r="IG23" s="319">
        <f>IF(IH$8&lt;='חובות ונכסים'!$D23,'חובות ונכסים'!$E23,0)</f>
        <v>0</v>
      </c>
      <c r="IH23" s="319">
        <f>IF(II$8&lt;='חובות ונכסים'!$D23,'חובות ונכסים'!$E23,0)</f>
        <v>0</v>
      </c>
      <c r="II23" s="319">
        <f>IF(IJ$8&lt;='חובות ונכסים'!$D23,'חובות ונכסים'!$E23,0)</f>
        <v>0</v>
      </c>
      <c r="IJ23" s="319">
        <f>IF(IK$8&lt;='חובות ונכסים'!$D23,'חובות ונכסים'!$E23,0)</f>
        <v>0</v>
      </c>
      <c r="IK23" s="319">
        <f>IF(IL$8&lt;='חובות ונכסים'!$D23,'חובות ונכסים'!$E23,0)</f>
        <v>0</v>
      </c>
      <c r="IL23" s="319">
        <f>IF(IM$8&lt;='חובות ונכסים'!$D23,'חובות ונכסים'!$E23,0)</f>
        <v>0</v>
      </c>
      <c r="IM23" s="319">
        <f>IF(IN$8&lt;='חובות ונכסים'!$D23,'חובות ונכסים'!$E23,0)</f>
        <v>0</v>
      </c>
      <c r="IN23" s="319">
        <f>IF(IO$8&lt;='חובות ונכסים'!$D23,'חובות ונכסים'!$E23,0)</f>
        <v>0</v>
      </c>
      <c r="IO23" s="319">
        <f>IF(IP$8&lt;='חובות ונכסים'!$D23,'חובות ונכסים'!$E23,0)</f>
        <v>0</v>
      </c>
      <c r="IP23" s="319">
        <f>IF(IQ$8&lt;='חובות ונכסים'!$D23,'חובות ונכסים'!$E23,0)</f>
        <v>0</v>
      </c>
      <c r="IQ23" s="319">
        <f>IF(IR$8&lt;='חובות ונכסים'!$D23,'חובות ונכסים'!$E23,0)</f>
        <v>0</v>
      </c>
      <c r="IR23" s="319">
        <f>IF(IS$8&lt;='חובות ונכסים'!$D23,'חובות ונכסים'!$E23,0)</f>
        <v>0</v>
      </c>
      <c r="IS23" s="319">
        <f>IF(IT$8&lt;='חובות ונכסים'!$D23,'חובות ונכסים'!$E23,0)</f>
        <v>0</v>
      </c>
      <c r="IT23" s="319">
        <f>IF(IU$8&lt;='חובות ונכסים'!$D23,'חובות ונכסים'!$E23,0)</f>
        <v>0</v>
      </c>
      <c r="IU23" s="319">
        <f>IF(IV$8&lt;='חובות ונכסים'!$D23,'חובות ונכסים'!$E23,0)</f>
        <v>0</v>
      </c>
      <c r="IV23" s="319">
        <f>IF(#REF!&lt;='חובות ונכסים'!$D23,'חובות ונכסים'!$E23,0)</f>
        <v>0</v>
      </c>
    </row>
    <row r="24" spans="1:256" ht="15">
      <c r="A24" s="111"/>
      <c r="B24" s="16"/>
      <c r="C24" s="17"/>
      <c r="D24" s="138"/>
      <c r="E24" s="139"/>
      <c r="F24" s="140">
        <f t="shared" si="4"/>
        <v>0</v>
      </c>
      <c r="G24" s="141"/>
      <c r="H24" s="190"/>
      <c r="I24" s="198">
        <f>IF(AND('חובות ונכסים'!$D24&gt;0,'חובות ונכסים'!$E24=0),"יש להגדיר החזר חודשי","")</f>
      </c>
      <c r="J24" s="13"/>
      <c r="K24" s="18"/>
      <c r="S24" s="326">
        <f t="shared" si="7"/>
        <v>0</v>
      </c>
      <c r="T24" s="326">
        <f t="shared" si="6"/>
        <v>0</v>
      </c>
      <c r="U24" s="326">
        <f t="shared" si="5"/>
        <v>0</v>
      </c>
      <c r="V24" s="327"/>
      <c r="W24" s="328"/>
      <c r="X24" s="327"/>
      <c r="Y24" s="329"/>
      <c r="Z24" s="327"/>
      <c r="AA24" s="327"/>
      <c r="AB24" s="330"/>
      <c r="AE24" s="319">
        <f>IF(AF$8&lt;='חובות ונכסים'!$D24,'חובות ונכסים'!$E24,0)</f>
        <v>0</v>
      </c>
      <c r="AF24" s="319">
        <f>IF(AG$8&lt;='חובות ונכסים'!$D24,'חובות ונכסים'!$E24,0)</f>
        <v>0</v>
      </c>
      <c r="AG24" s="319">
        <f>IF(AH$8&lt;='חובות ונכסים'!$D24,'חובות ונכסים'!$E24,0)</f>
        <v>0</v>
      </c>
      <c r="AH24" s="319">
        <f>IF(AI$8&lt;='חובות ונכסים'!$D24,'חובות ונכסים'!$E24,0)</f>
        <v>0</v>
      </c>
      <c r="AI24" s="319">
        <f>IF(AJ$8&lt;='חובות ונכסים'!$D24,'חובות ונכסים'!$E24,0)</f>
        <v>0</v>
      </c>
      <c r="AJ24" s="319">
        <f>IF(AK$8&lt;='חובות ונכסים'!$D24,'חובות ונכסים'!$E24,0)</f>
        <v>0</v>
      </c>
      <c r="AK24" s="319">
        <f>IF(AL$8&lt;='חובות ונכסים'!$D24,'חובות ונכסים'!$E24,0)</f>
        <v>0</v>
      </c>
      <c r="AL24" s="319">
        <f>IF(AM$8&lt;='חובות ונכסים'!$D24,'חובות ונכסים'!$E24,0)</f>
        <v>0</v>
      </c>
      <c r="AM24" s="319">
        <f>IF(AN$8&lt;='חובות ונכסים'!$D24,'חובות ונכסים'!$E24,0)</f>
        <v>0</v>
      </c>
      <c r="AN24" s="319">
        <f>IF(AO$8&lt;='חובות ונכסים'!$D24,'חובות ונכסים'!$E24,0)</f>
        <v>0</v>
      </c>
      <c r="AO24" s="319">
        <f>IF(AP$8&lt;='חובות ונכסים'!$D24,'חובות ונכסים'!$E24,0)</f>
        <v>0</v>
      </c>
      <c r="AP24" s="319">
        <f>IF(AQ$8&lt;='חובות ונכסים'!$D24,'חובות ונכסים'!$E24,0)</f>
        <v>0</v>
      </c>
      <c r="AQ24" s="319">
        <f>IF(AR$8&lt;='חובות ונכסים'!$D24,'חובות ונכסים'!$E24,0)</f>
        <v>0</v>
      </c>
      <c r="AR24" s="319">
        <f>IF(AS$8&lt;='חובות ונכסים'!$D24,'חובות ונכסים'!$E24,0)</f>
        <v>0</v>
      </c>
      <c r="AS24" s="319">
        <f>IF(AT$8&lt;='חובות ונכסים'!$D24,'חובות ונכסים'!$E24,0)</f>
        <v>0</v>
      </c>
      <c r="AT24" s="319">
        <f>IF(AU$8&lt;='חובות ונכסים'!$D24,'חובות ונכסים'!$E24,0)</f>
        <v>0</v>
      </c>
      <c r="AU24" s="319">
        <f>IF(AV$8&lt;='חובות ונכסים'!$D24,'חובות ונכסים'!$E24,0)</f>
        <v>0</v>
      </c>
      <c r="AV24" s="319">
        <f>IF(AW$8&lt;='חובות ונכסים'!$D24,'חובות ונכסים'!$E24,0)</f>
        <v>0</v>
      </c>
      <c r="AW24" s="319">
        <f>IF(AX$8&lt;='חובות ונכסים'!$D24,'חובות ונכסים'!$E24,0)</f>
        <v>0</v>
      </c>
      <c r="AX24" s="319">
        <f>IF(AY$8&lt;='חובות ונכסים'!$D24,'חובות ונכסים'!$E24,0)</f>
        <v>0</v>
      </c>
      <c r="AY24" s="319">
        <f>IF(AZ$8&lt;='חובות ונכסים'!$D24,'חובות ונכסים'!$E24,0)</f>
        <v>0</v>
      </c>
      <c r="AZ24" s="319">
        <f>IF(BA$8&lt;='חובות ונכסים'!$D24,'חובות ונכסים'!$E24,0)</f>
        <v>0</v>
      </c>
      <c r="BA24" s="319">
        <f>IF(BB$8&lt;='חובות ונכסים'!$D24,'חובות ונכסים'!$E24,0)</f>
        <v>0</v>
      </c>
      <c r="BB24" s="319">
        <f>IF(BC$8&lt;='חובות ונכסים'!$D24,'חובות ונכסים'!$E24,0)</f>
        <v>0</v>
      </c>
      <c r="BC24" s="319">
        <f>IF(BD$8&lt;='חובות ונכסים'!$D24,'חובות ונכסים'!$E24,0)</f>
        <v>0</v>
      </c>
      <c r="BD24" s="319">
        <f>IF(BE$8&lt;='חובות ונכסים'!$D24,'חובות ונכסים'!$E24,0)</f>
        <v>0</v>
      </c>
      <c r="BE24" s="319">
        <f>IF(BF$8&lt;='חובות ונכסים'!$D24,'חובות ונכסים'!$E24,0)</f>
        <v>0</v>
      </c>
      <c r="BF24" s="319">
        <f>IF(BG$8&lt;='חובות ונכסים'!$D24,'חובות ונכסים'!$E24,0)</f>
        <v>0</v>
      </c>
      <c r="BG24" s="319">
        <f>IF(BH$8&lt;='חובות ונכסים'!$D24,'חובות ונכסים'!$E24,0)</f>
        <v>0</v>
      </c>
      <c r="BH24" s="319">
        <f>IF(BI$8&lt;='חובות ונכסים'!$D24,'חובות ונכסים'!$E24,0)</f>
        <v>0</v>
      </c>
      <c r="BI24" s="319">
        <f>IF(BJ$8&lt;='חובות ונכסים'!$D24,'חובות ונכסים'!$E24,0)</f>
        <v>0</v>
      </c>
      <c r="BJ24" s="319">
        <f>IF(BK$8&lt;='חובות ונכסים'!$D24,'חובות ונכסים'!$E24,0)</f>
        <v>0</v>
      </c>
      <c r="BK24" s="319">
        <f>IF(BL$8&lt;='חובות ונכסים'!$D24,'חובות ונכסים'!$E24,0)</f>
        <v>0</v>
      </c>
      <c r="BL24" s="319">
        <f>IF(BM$8&lt;='חובות ונכסים'!$D24,'חובות ונכסים'!$E24,0)</f>
        <v>0</v>
      </c>
      <c r="BM24" s="319">
        <f>IF(BN$8&lt;='חובות ונכסים'!$D24,'חובות ונכסים'!$E24,0)</f>
        <v>0</v>
      </c>
      <c r="BN24" s="319">
        <f>IF(BO$8&lt;='חובות ונכסים'!$D24,'חובות ונכסים'!$E24,0)</f>
        <v>0</v>
      </c>
      <c r="BO24" s="319">
        <f>IF(BP$8&lt;='חובות ונכסים'!$D24,'חובות ונכסים'!$E24,0)</f>
        <v>0</v>
      </c>
      <c r="BP24" s="319">
        <f>IF(BQ$8&lt;='חובות ונכסים'!$D24,'חובות ונכסים'!$E24,0)</f>
        <v>0</v>
      </c>
      <c r="BQ24" s="319">
        <f>IF(BR$8&lt;='חובות ונכסים'!$D24,'חובות ונכסים'!$E24,0)</f>
        <v>0</v>
      </c>
      <c r="BR24" s="319">
        <f>IF(BS$8&lt;='חובות ונכסים'!$D24,'חובות ונכסים'!$E24,0)</f>
        <v>0</v>
      </c>
      <c r="BS24" s="319">
        <f>IF(BT$8&lt;='חובות ונכסים'!$D24,'חובות ונכסים'!$E24,0)</f>
        <v>0</v>
      </c>
      <c r="BT24" s="319">
        <f>IF(BU$8&lt;='חובות ונכסים'!$D24,'חובות ונכסים'!$E24,0)</f>
        <v>0</v>
      </c>
      <c r="BU24" s="319">
        <f>IF(BV$8&lt;='חובות ונכסים'!$D24,'חובות ונכסים'!$E24,0)</f>
        <v>0</v>
      </c>
      <c r="BV24" s="319">
        <f>IF(BW$8&lt;='חובות ונכסים'!$D24,'חובות ונכסים'!$E24,0)</f>
        <v>0</v>
      </c>
      <c r="BW24" s="319">
        <f>IF(BX$8&lt;='חובות ונכסים'!$D24,'חובות ונכסים'!$E24,0)</f>
        <v>0</v>
      </c>
      <c r="BX24" s="319">
        <f>IF(BY$8&lt;='חובות ונכסים'!$D24,'חובות ונכסים'!$E24,0)</f>
        <v>0</v>
      </c>
      <c r="BY24" s="319">
        <f>IF(BZ$8&lt;='חובות ונכסים'!$D24,'חובות ונכסים'!$E24,0)</f>
        <v>0</v>
      </c>
      <c r="BZ24" s="319">
        <f>IF(CA$8&lt;='חובות ונכסים'!$D24,'חובות ונכסים'!$E24,0)</f>
        <v>0</v>
      </c>
      <c r="CA24" s="319">
        <f>IF(CB$8&lt;='חובות ונכסים'!$D24,'חובות ונכסים'!$E24,0)</f>
        <v>0</v>
      </c>
      <c r="CB24" s="319">
        <f>IF(CC$8&lt;='חובות ונכסים'!$D24,'חובות ונכסים'!$E24,0)</f>
        <v>0</v>
      </c>
      <c r="CC24" s="319">
        <f>IF(CD$8&lt;='חובות ונכסים'!$D24,'חובות ונכסים'!$E24,0)</f>
        <v>0</v>
      </c>
      <c r="CD24" s="319">
        <f>IF(CE$8&lt;='חובות ונכסים'!$D24,'חובות ונכסים'!$E24,0)</f>
        <v>0</v>
      </c>
      <c r="CE24" s="319">
        <f>IF(CF$8&lt;='חובות ונכסים'!$D24,'חובות ונכסים'!$E24,0)</f>
        <v>0</v>
      </c>
      <c r="CF24" s="319">
        <f>IF(CG$8&lt;='חובות ונכסים'!$D24,'חובות ונכסים'!$E24,0)</f>
        <v>0</v>
      </c>
      <c r="CG24" s="319">
        <f>IF(CH$8&lt;='חובות ונכסים'!$D24,'חובות ונכסים'!$E24,0)</f>
        <v>0</v>
      </c>
      <c r="CH24" s="319">
        <f>IF(CI$8&lt;='חובות ונכסים'!$D24,'חובות ונכסים'!$E24,0)</f>
        <v>0</v>
      </c>
      <c r="CI24" s="319">
        <f>IF(CJ$8&lt;='חובות ונכסים'!$D24,'חובות ונכסים'!$E24,0)</f>
        <v>0</v>
      </c>
      <c r="CJ24" s="319">
        <f>IF(CK$8&lt;='חובות ונכסים'!$D24,'חובות ונכסים'!$E24,0)</f>
        <v>0</v>
      </c>
      <c r="CK24" s="319">
        <f>IF(CL$8&lt;='חובות ונכסים'!$D24,'חובות ונכסים'!$E24,0)</f>
        <v>0</v>
      </c>
      <c r="CL24" s="319">
        <f>IF(CM$8&lt;='חובות ונכסים'!$D24,'חובות ונכסים'!$E24,0)</f>
        <v>0</v>
      </c>
      <c r="CM24" s="319">
        <f>IF(CN$8&lt;='חובות ונכסים'!$D24,'חובות ונכסים'!$E24,0)</f>
        <v>0</v>
      </c>
      <c r="CN24" s="319">
        <f>IF(CO$8&lt;='חובות ונכסים'!$D24,'חובות ונכסים'!$E24,0)</f>
        <v>0</v>
      </c>
      <c r="CO24" s="319">
        <f>IF(CP$8&lt;='חובות ונכסים'!$D24,'חובות ונכסים'!$E24,0)</f>
        <v>0</v>
      </c>
      <c r="CP24" s="319">
        <f>IF(CQ$8&lt;='חובות ונכסים'!$D24,'חובות ונכסים'!$E24,0)</f>
        <v>0</v>
      </c>
      <c r="CQ24" s="319">
        <f>IF(CR$8&lt;='חובות ונכסים'!$D24,'חובות ונכסים'!$E24,0)</f>
        <v>0</v>
      </c>
      <c r="CR24" s="319">
        <f>IF(CS$8&lt;='חובות ונכסים'!$D24,'חובות ונכסים'!$E24,0)</f>
        <v>0</v>
      </c>
      <c r="CS24" s="319">
        <f>IF(CT$8&lt;='חובות ונכסים'!$D24,'חובות ונכסים'!$E24,0)</f>
        <v>0</v>
      </c>
      <c r="CT24" s="319">
        <f>IF(CU$8&lt;='חובות ונכסים'!$D24,'חובות ונכסים'!$E24,0)</f>
        <v>0</v>
      </c>
      <c r="CU24" s="319">
        <f>IF(CV$8&lt;='חובות ונכסים'!$D24,'חובות ונכסים'!$E24,0)</f>
        <v>0</v>
      </c>
      <c r="CV24" s="319">
        <f>IF(CW$8&lt;='חובות ונכסים'!$D24,'חובות ונכסים'!$E24,0)</f>
        <v>0</v>
      </c>
      <c r="CW24" s="319">
        <f>IF(CX$8&lt;='חובות ונכסים'!$D24,'חובות ונכסים'!$E24,0)</f>
        <v>0</v>
      </c>
      <c r="CX24" s="319">
        <f>IF(CY$8&lt;='חובות ונכסים'!$D24,'חובות ונכסים'!$E24,0)</f>
        <v>0</v>
      </c>
      <c r="CY24" s="319">
        <f>IF(CZ$8&lt;='חובות ונכסים'!$D24,'חובות ונכסים'!$E24,0)</f>
        <v>0</v>
      </c>
      <c r="CZ24" s="319">
        <f>IF(DA$8&lt;='חובות ונכסים'!$D24,'חובות ונכסים'!$E24,0)</f>
        <v>0</v>
      </c>
      <c r="DA24" s="319">
        <f>IF(DB$8&lt;='חובות ונכסים'!$D24,'חובות ונכסים'!$E24,0)</f>
        <v>0</v>
      </c>
      <c r="DB24" s="319">
        <f>IF(DC$8&lt;='חובות ונכסים'!$D24,'חובות ונכסים'!$E24,0)</f>
        <v>0</v>
      </c>
      <c r="DC24" s="319">
        <f>IF(DD$8&lt;='חובות ונכסים'!$D24,'חובות ונכסים'!$E24,0)</f>
        <v>0</v>
      </c>
      <c r="DD24" s="319">
        <f>IF(DE$8&lt;='חובות ונכסים'!$D24,'חובות ונכסים'!$E24,0)</f>
        <v>0</v>
      </c>
      <c r="DE24" s="319">
        <f>IF(DF$8&lt;='חובות ונכסים'!$D24,'חובות ונכסים'!$E24,0)</f>
        <v>0</v>
      </c>
      <c r="DF24" s="319">
        <f>IF(DG$8&lt;='חובות ונכסים'!$D24,'חובות ונכסים'!$E24,0)</f>
        <v>0</v>
      </c>
      <c r="DG24" s="319">
        <f>IF(DH$8&lt;='חובות ונכסים'!$D24,'חובות ונכסים'!$E24,0)</f>
        <v>0</v>
      </c>
      <c r="DH24" s="319">
        <f>IF(DI$8&lt;='חובות ונכסים'!$D24,'חובות ונכסים'!$E24,0)</f>
        <v>0</v>
      </c>
      <c r="DI24" s="319">
        <f>IF(DJ$8&lt;='חובות ונכסים'!$D24,'חובות ונכסים'!$E24,0)</f>
        <v>0</v>
      </c>
      <c r="DJ24" s="319">
        <f>IF(DK$8&lt;='חובות ונכסים'!$D24,'חובות ונכסים'!$E24,0)</f>
        <v>0</v>
      </c>
      <c r="DK24" s="319">
        <f>IF(DL$8&lt;='חובות ונכסים'!$D24,'חובות ונכסים'!$E24,0)</f>
        <v>0</v>
      </c>
      <c r="DL24" s="319">
        <f>IF(DM$8&lt;='חובות ונכסים'!$D24,'חובות ונכסים'!$E24,0)</f>
        <v>0</v>
      </c>
      <c r="DM24" s="319">
        <f>IF(DN$8&lt;='חובות ונכסים'!$D24,'חובות ונכסים'!$E24,0)</f>
        <v>0</v>
      </c>
      <c r="DN24" s="319">
        <f>IF(DO$8&lt;='חובות ונכסים'!$D24,'חובות ונכסים'!$E24,0)</f>
        <v>0</v>
      </c>
      <c r="DO24" s="319">
        <f>IF(DP$8&lt;='חובות ונכסים'!$D24,'חובות ונכסים'!$E24,0)</f>
        <v>0</v>
      </c>
      <c r="DP24" s="319">
        <f>IF(DQ$8&lt;='חובות ונכסים'!$D24,'חובות ונכסים'!$E24,0)</f>
        <v>0</v>
      </c>
      <c r="DQ24" s="319">
        <f>IF(DR$8&lt;='חובות ונכסים'!$D24,'חובות ונכסים'!$E24,0)</f>
        <v>0</v>
      </c>
      <c r="DR24" s="319">
        <f>IF(DS$8&lt;='חובות ונכסים'!$D24,'חובות ונכסים'!$E24,0)</f>
        <v>0</v>
      </c>
      <c r="DS24" s="319">
        <f>IF(DT$8&lt;='חובות ונכסים'!$D24,'חובות ונכסים'!$E24,0)</f>
        <v>0</v>
      </c>
      <c r="DT24" s="319">
        <f>IF(DU$8&lt;='חובות ונכסים'!$D24,'חובות ונכסים'!$E24,0)</f>
        <v>0</v>
      </c>
      <c r="DU24" s="319">
        <f>IF(DV$8&lt;='חובות ונכסים'!$D24,'חובות ונכסים'!$E24,0)</f>
        <v>0</v>
      </c>
      <c r="DV24" s="319">
        <f>IF(DW$8&lt;='חובות ונכסים'!$D24,'חובות ונכסים'!$E24,0)</f>
        <v>0</v>
      </c>
      <c r="DW24" s="319">
        <f>IF(DX$8&lt;='חובות ונכסים'!$D24,'חובות ונכסים'!$E24,0)</f>
        <v>0</v>
      </c>
      <c r="DX24" s="319">
        <f>IF(DY$8&lt;='חובות ונכסים'!$D24,'חובות ונכסים'!$E24,0)</f>
        <v>0</v>
      </c>
      <c r="DY24" s="319">
        <f>IF(DZ$8&lt;='חובות ונכסים'!$D24,'חובות ונכסים'!$E24,0)</f>
        <v>0</v>
      </c>
      <c r="DZ24" s="319">
        <f>IF(EA$8&lt;='חובות ונכסים'!$D24,'חובות ונכסים'!$E24,0)</f>
        <v>0</v>
      </c>
      <c r="EA24" s="319">
        <f>IF(EB$8&lt;='חובות ונכסים'!$D24,'חובות ונכסים'!$E24,0)</f>
        <v>0</v>
      </c>
      <c r="EB24" s="319">
        <f>IF(EC$8&lt;='חובות ונכסים'!$D24,'חובות ונכסים'!$E24,0)</f>
        <v>0</v>
      </c>
      <c r="EC24" s="319">
        <f>IF(ED$8&lt;='חובות ונכסים'!$D24,'חובות ונכסים'!$E24,0)</f>
        <v>0</v>
      </c>
      <c r="ED24" s="319">
        <f>IF(EE$8&lt;='חובות ונכסים'!$D24,'חובות ונכסים'!$E24,0)</f>
        <v>0</v>
      </c>
      <c r="EE24" s="319">
        <f>IF(EF$8&lt;='חובות ונכסים'!$D24,'חובות ונכסים'!$E24,0)</f>
        <v>0</v>
      </c>
      <c r="EF24" s="319">
        <f>IF(EG$8&lt;='חובות ונכסים'!$D24,'חובות ונכסים'!$E24,0)</f>
        <v>0</v>
      </c>
      <c r="EG24" s="319">
        <f>IF(EH$8&lt;='חובות ונכסים'!$D24,'חובות ונכסים'!$E24,0)</f>
        <v>0</v>
      </c>
      <c r="EH24" s="319">
        <f>IF(EI$8&lt;='חובות ונכסים'!$D24,'חובות ונכסים'!$E24,0)</f>
        <v>0</v>
      </c>
      <c r="EI24" s="319">
        <f>IF(EJ$8&lt;='חובות ונכסים'!$D24,'חובות ונכסים'!$E24,0)</f>
        <v>0</v>
      </c>
      <c r="EJ24" s="319">
        <f>IF(EK$8&lt;='חובות ונכסים'!$D24,'חובות ונכסים'!$E24,0)</f>
        <v>0</v>
      </c>
      <c r="EK24" s="319">
        <f>IF(EL$8&lt;='חובות ונכסים'!$D24,'חובות ונכסים'!$E24,0)</f>
        <v>0</v>
      </c>
      <c r="EL24" s="319">
        <f>IF(EM$8&lt;='חובות ונכסים'!$D24,'חובות ונכסים'!$E24,0)</f>
        <v>0</v>
      </c>
      <c r="EM24" s="319">
        <f>IF(EN$8&lt;='חובות ונכסים'!$D24,'חובות ונכסים'!$E24,0)</f>
        <v>0</v>
      </c>
      <c r="EN24" s="319">
        <f>IF(EO$8&lt;='חובות ונכסים'!$D24,'חובות ונכסים'!$E24,0)</f>
        <v>0</v>
      </c>
      <c r="EO24" s="319">
        <f>IF(EP$8&lt;='חובות ונכסים'!$D24,'חובות ונכסים'!$E24,0)</f>
        <v>0</v>
      </c>
      <c r="EP24" s="319">
        <f>IF(EQ$8&lt;='חובות ונכסים'!$D24,'חובות ונכסים'!$E24,0)</f>
        <v>0</v>
      </c>
      <c r="EQ24" s="319">
        <f>IF(ER$8&lt;='חובות ונכסים'!$D24,'חובות ונכסים'!$E24,0)</f>
        <v>0</v>
      </c>
      <c r="ER24" s="319">
        <f>IF(ES$8&lt;='חובות ונכסים'!$D24,'חובות ונכסים'!$E24,0)</f>
        <v>0</v>
      </c>
      <c r="ES24" s="319">
        <f>IF(ET$8&lt;='חובות ונכסים'!$D24,'חובות ונכסים'!$E24,0)</f>
        <v>0</v>
      </c>
      <c r="ET24" s="319">
        <f>IF(EU$8&lt;='חובות ונכסים'!$D24,'חובות ונכסים'!$E24,0)</f>
        <v>0</v>
      </c>
      <c r="EU24" s="319">
        <f>IF(EV$8&lt;='חובות ונכסים'!$D24,'חובות ונכסים'!$E24,0)</f>
        <v>0</v>
      </c>
      <c r="EV24" s="319">
        <f>IF(EW$8&lt;='חובות ונכסים'!$D24,'חובות ונכסים'!$E24,0)</f>
        <v>0</v>
      </c>
      <c r="EW24" s="319">
        <f>IF(EX$8&lt;='חובות ונכסים'!$D24,'חובות ונכסים'!$E24,0)</f>
        <v>0</v>
      </c>
      <c r="EX24" s="319">
        <f>IF(EY$8&lt;='חובות ונכסים'!$D24,'חובות ונכסים'!$E24,0)</f>
        <v>0</v>
      </c>
      <c r="EY24" s="319">
        <f>IF(EZ$8&lt;='חובות ונכסים'!$D24,'חובות ונכסים'!$E24,0)</f>
        <v>0</v>
      </c>
      <c r="EZ24" s="319">
        <f>IF(FA$8&lt;='חובות ונכסים'!$D24,'חובות ונכסים'!$E24,0)</f>
        <v>0</v>
      </c>
      <c r="FA24" s="319">
        <f>IF(FB$8&lt;='חובות ונכסים'!$D24,'חובות ונכסים'!$E24,0)</f>
        <v>0</v>
      </c>
      <c r="FB24" s="319">
        <f>IF(FC$8&lt;='חובות ונכסים'!$D24,'חובות ונכסים'!$E24,0)</f>
        <v>0</v>
      </c>
      <c r="FC24" s="319">
        <f>IF(FD$8&lt;='חובות ונכסים'!$D24,'חובות ונכסים'!$E24,0)</f>
        <v>0</v>
      </c>
      <c r="FD24" s="319">
        <f>IF(FE$8&lt;='חובות ונכסים'!$D24,'חובות ונכסים'!$E24,0)</f>
        <v>0</v>
      </c>
      <c r="FE24" s="319">
        <f>IF(FF$8&lt;='חובות ונכסים'!$D24,'חובות ונכסים'!$E24,0)</f>
        <v>0</v>
      </c>
      <c r="FF24" s="319">
        <f>IF(FG$8&lt;='חובות ונכסים'!$D24,'חובות ונכסים'!$E24,0)</f>
        <v>0</v>
      </c>
      <c r="FG24" s="319">
        <f>IF(FH$8&lt;='חובות ונכסים'!$D24,'חובות ונכסים'!$E24,0)</f>
        <v>0</v>
      </c>
      <c r="FH24" s="319">
        <f>IF(FI$8&lt;='חובות ונכסים'!$D24,'חובות ונכסים'!$E24,0)</f>
        <v>0</v>
      </c>
      <c r="FI24" s="319">
        <f>IF(FJ$8&lt;='חובות ונכסים'!$D24,'חובות ונכסים'!$E24,0)</f>
        <v>0</v>
      </c>
      <c r="FJ24" s="319">
        <f>IF(FK$8&lt;='חובות ונכסים'!$D24,'חובות ונכסים'!$E24,0)</f>
        <v>0</v>
      </c>
      <c r="FK24" s="319">
        <f>IF(FL$8&lt;='חובות ונכסים'!$D24,'חובות ונכסים'!$E24,0)</f>
        <v>0</v>
      </c>
      <c r="FL24" s="319">
        <f>IF(FM$8&lt;='חובות ונכסים'!$D24,'חובות ונכסים'!$E24,0)</f>
        <v>0</v>
      </c>
      <c r="FM24" s="319">
        <f>IF(FN$8&lt;='חובות ונכסים'!$D24,'חובות ונכסים'!$E24,0)</f>
        <v>0</v>
      </c>
      <c r="FN24" s="319">
        <f>IF(FO$8&lt;='חובות ונכסים'!$D24,'חובות ונכסים'!$E24,0)</f>
        <v>0</v>
      </c>
      <c r="FO24" s="319">
        <f>IF(FP$8&lt;='חובות ונכסים'!$D24,'חובות ונכסים'!$E24,0)</f>
        <v>0</v>
      </c>
      <c r="FP24" s="319">
        <f>IF(FQ$8&lt;='חובות ונכסים'!$D24,'חובות ונכסים'!$E24,0)</f>
        <v>0</v>
      </c>
      <c r="FQ24" s="319">
        <f>IF(FR$8&lt;='חובות ונכסים'!$D24,'חובות ונכסים'!$E24,0)</f>
        <v>0</v>
      </c>
      <c r="FR24" s="319">
        <f>IF(FS$8&lt;='חובות ונכסים'!$D24,'חובות ונכסים'!$E24,0)</f>
        <v>0</v>
      </c>
      <c r="FS24" s="319">
        <f>IF(FT$8&lt;='חובות ונכסים'!$D24,'חובות ונכסים'!$E24,0)</f>
        <v>0</v>
      </c>
      <c r="FT24" s="319">
        <f>IF(FU$8&lt;='חובות ונכסים'!$D24,'חובות ונכסים'!$E24,0)</f>
        <v>0</v>
      </c>
      <c r="FU24" s="319">
        <f>IF(FV$8&lt;='חובות ונכסים'!$D24,'חובות ונכסים'!$E24,0)</f>
        <v>0</v>
      </c>
      <c r="FV24" s="319">
        <f>IF(FW$8&lt;='חובות ונכסים'!$D24,'חובות ונכסים'!$E24,0)</f>
        <v>0</v>
      </c>
      <c r="FW24" s="319">
        <f>IF(FX$8&lt;='חובות ונכסים'!$D24,'חובות ונכסים'!$E24,0)</f>
        <v>0</v>
      </c>
      <c r="FX24" s="319">
        <f>IF(FY$8&lt;='חובות ונכסים'!$D24,'חובות ונכסים'!$E24,0)</f>
        <v>0</v>
      </c>
      <c r="FY24" s="319">
        <f>IF(FZ$8&lt;='חובות ונכסים'!$D24,'חובות ונכסים'!$E24,0)</f>
        <v>0</v>
      </c>
      <c r="FZ24" s="319">
        <f>IF(GA$8&lt;='חובות ונכסים'!$D24,'חובות ונכסים'!$E24,0)</f>
        <v>0</v>
      </c>
      <c r="GA24" s="319">
        <f>IF(GB$8&lt;='חובות ונכסים'!$D24,'חובות ונכסים'!$E24,0)</f>
        <v>0</v>
      </c>
      <c r="GB24" s="319">
        <f>IF(GC$8&lt;='חובות ונכסים'!$D24,'חובות ונכסים'!$E24,0)</f>
        <v>0</v>
      </c>
      <c r="GC24" s="319">
        <f>IF(GD$8&lt;='חובות ונכסים'!$D24,'חובות ונכסים'!$E24,0)</f>
        <v>0</v>
      </c>
      <c r="GD24" s="319">
        <f>IF(GE$8&lt;='חובות ונכסים'!$D24,'חובות ונכסים'!$E24,0)</f>
        <v>0</v>
      </c>
      <c r="GE24" s="319">
        <f>IF(GF$8&lt;='חובות ונכסים'!$D24,'חובות ונכסים'!$E24,0)</f>
        <v>0</v>
      </c>
      <c r="GF24" s="319">
        <f>IF(GG$8&lt;='חובות ונכסים'!$D24,'חובות ונכסים'!$E24,0)</f>
        <v>0</v>
      </c>
      <c r="GG24" s="319">
        <f>IF(GH$8&lt;='חובות ונכסים'!$D24,'חובות ונכסים'!$E24,0)</f>
        <v>0</v>
      </c>
      <c r="GH24" s="319">
        <f>IF(GI$8&lt;='חובות ונכסים'!$D24,'חובות ונכסים'!$E24,0)</f>
        <v>0</v>
      </c>
      <c r="GI24" s="319">
        <f>IF(GJ$8&lt;='חובות ונכסים'!$D24,'חובות ונכסים'!$E24,0)</f>
        <v>0</v>
      </c>
      <c r="GJ24" s="319">
        <f>IF(GK$8&lt;='חובות ונכסים'!$D24,'חובות ונכסים'!$E24,0)</f>
        <v>0</v>
      </c>
      <c r="GK24" s="319">
        <f>IF(GL$8&lt;='חובות ונכסים'!$D24,'חובות ונכסים'!$E24,0)</f>
        <v>0</v>
      </c>
      <c r="GL24" s="319">
        <f>IF(GM$8&lt;='חובות ונכסים'!$D24,'חובות ונכסים'!$E24,0)</f>
        <v>0</v>
      </c>
      <c r="GM24" s="319">
        <f>IF(GN$8&lt;='חובות ונכסים'!$D24,'חובות ונכסים'!$E24,0)</f>
        <v>0</v>
      </c>
      <c r="GN24" s="319">
        <f>IF(GO$8&lt;='חובות ונכסים'!$D24,'חובות ונכסים'!$E24,0)</f>
        <v>0</v>
      </c>
      <c r="GO24" s="319">
        <f>IF(GP$8&lt;='חובות ונכסים'!$D24,'חובות ונכסים'!$E24,0)</f>
        <v>0</v>
      </c>
      <c r="GP24" s="319">
        <f>IF(GQ$8&lt;='חובות ונכסים'!$D24,'חובות ונכסים'!$E24,0)</f>
        <v>0</v>
      </c>
      <c r="GQ24" s="319">
        <f>IF(GR$8&lt;='חובות ונכסים'!$D24,'חובות ונכסים'!$E24,0)</f>
        <v>0</v>
      </c>
      <c r="GR24" s="319">
        <f>IF(GS$8&lt;='חובות ונכסים'!$D24,'חובות ונכסים'!$E24,0)</f>
        <v>0</v>
      </c>
      <c r="GS24" s="319">
        <f>IF(GT$8&lt;='חובות ונכסים'!$D24,'חובות ונכסים'!$E24,0)</f>
        <v>0</v>
      </c>
      <c r="GT24" s="319">
        <f>IF(GU$8&lt;='חובות ונכסים'!$D24,'חובות ונכסים'!$E24,0)</f>
        <v>0</v>
      </c>
      <c r="GU24" s="319">
        <f>IF(GV$8&lt;='חובות ונכסים'!$D24,'חובות ונכסים'!$E24,0)</f>
        <v>0</v>
      </c>
      <c r="GV24" s="319">
        <f>IF(GW$8&lt;='חובות ונכסים'!$D24,'חובות ונכסים'!$E24,0)</f>
        <v>0</v>
      </c>
      <c r="GW24" s="319">
        <f>IF(GX$8&lt;='חובות ונכסים'!$D24,'חובות ונכסים'!$E24,0)</f>
        <v>0</v>
      </c>
      <c r="GX24" s="319">
        <f>IF(GY$8&lt;='חובות ונכסים'!$D24,'חובות ונכסים'!$E24,0)</f>
        <v>0</v>
      </c>
      <c r="GY24" s="319">
        <f>IF(GZ$8&lt;='חובות ונכסים'!$D24,'חובות ונכסים'!$E24,0)</f>
        <v>0</v>
      </c>
      <c r="GZ24" s="319">
        <f>IF(HA$8&lt;='חובות ונכסים'!$D24,'חובות ונכסים'!$E24,0)</f>
        <v>0</v>
      </c>
      <c r="HA24" s="319">
        <f>IF(HB$8&lt;='חובות ונכסים'!$D24,'חובות ונכסים'!$E24,0)</f>
        <v>0</v>
      </c>
      <c r="HB24" s="319">
        <f>IF(HC$8&lt;='חובות ונכסים'!$D24,'חובות ונכסים'!$E24,0)</f>
        <v>0</v>
      </c>
      <c r="HC24" s="319">
        <f>IF(HD$8&lt;='חובות ונכסים'!$D24,'חובות ונכסים'!$E24,0)</f>
        <v>0</v>
      </c>
      <c r="HD24" s="319">
        <f>IF(HE$8&lt;='חובות ונכסים'!$D24,'חובות ונכסים'!$E24,0)</f>
        <v>0</v>
      </c>
      <c r="HE24" s="319">
        <f>IF(HF$8&lt;='חובות ונכסים'!$D24,'חובות ונכסים'!$E24,0)</f>
        <v>0</v>
      </c>
      <c r="HF24" s="319">
        <f>IF(HG$8&lt;='חובות ונכסים'!$D24,'חובות ונכסים'!$E24,0)</f>
        <v>0</v>
      </c>
      <c r="HG24" s="319">
        <f>IF(HH$8&lt;='חובות ונכסים'!$D24,'חובות ונכסים'!$E24,0)</f>
        <v>0</v>
      </c>
      <c r="HH24" s="319">
        <f>IF(HI$8&lt;='חובות ונכסים'!$D24,'חובות ונכסים'!$E24,0)</f>
        <v>0</v>
      </c>
      <c r="HI24" s="319">
        <f>IF(HJ$8&lt;='חובות ונכסים'!$D24,'חובות ונכסים'!$E24,0)</f>
        <v>0</v>
      </c>
      <c r="HJ24" s="319">
        <f>IF(HK$8&lt;='חובות ונכסים'!$D24,'חובות ונכסים'!$E24,0)</f>
        <v>0</v>
      </c>
      <c r="HK24" s="319">
        <f>IF(HL$8&lt;='חובות ונכסים'!$D24,'חובות ונכסים'!$E24,0)</f>
        <v>0</v>
      </c>
      <c r="HL24" s="319">
        <f>IF(HM$8&lt;='חובות ונכסים'!$D24,'חובות ונכסים'!$E24,0)</f>
        <v>0</v>
      </c>
      <c r="HM24" s="319">
        <f>IF(HN$8&lt;='חובות ונכסים'!$D24,'חובות ונכסים'!$E24,0)</f>
        <v>0</v>
      </c>
      <c r="HN24" s="319">
        <f>IF(HO$8&lt;='חובות ונכסים'!$D24,'חובות ונכסים'!$E24,0)</f>
        <v>0</v>
      </c>
      <c r="HO24" s="319">
        <f>IF(HP$8&lt;='חובות ונכסים'!$D24,'חובות ונכסים'!$E24,0)</f>
        <v>0</v>
      </c>
      <c r="HP24" s="319">
        <f>IF(HQ$8&lt;='חובות ונכסים'!$D24,'חובות ונכסים'!$E24,0)</f>
        <v>0</v>
      </c>
      <c r="HQ24" s="319">
        <f>IF(HR$8&lt;='חובות ונכסים'!$D24,'חובות ונכסים'!$E24,0)</f>
        <v>0</v>
      </c>
      <c r="HR24" s="319">
        <f>IF(HS$8&lt;='חובות ונכסים'!$D24,'חובות ונכסים'!$E24,0)</f>
        <v>0</v>
      </c>
      <c r="HS24" s="319">
        <f>IF(HT$8&lt;='חובות ונכסים'!$D24,'חובות ונכסים'!$E24,0)</f>
        <v>0</v>
      </c>
      <c r="HT24" s="319">
        <f>IF(HU$8&lt;='חובות ונכסים'!$D24,'חובות ונכסים'!$E24,0)</f>
        <v>0</v>
      </c>
      <c r="HU24" s="319">
        <f>IF(HV$8&lt;='חובות ונכסים'!$D24,'חובות ונכסים'!$E24,0)</f>
        <v>0</v>
      </c>
      <c r="HV24" s="319">
        <f>IF(HW$8&lt;='חובות ונכסים'!$D24,'חובות ונכסים'!$E24,0)</f>
        <v>0</v>
      </c>
      <c r="HW24" s="319">
        <f>IF(HX$8&lt;='חובות ונכסים'!$D24,'חובות ונכסים'!$E24,0)</f>
        <v>0</v>
      </c>
      <c r="HX24" s="319">
        <f>IF(HY$8&lt;='חובות ונכסים'!$D24,'חובות ונכסים'!$E24,0)</f>
        <v>0</v>
      </c>
      <c r="HY24" s="319">
        <f>IF(HZ$8&lt;='חובות ונכסים'!$D24,'חובות ונכסים'!$E24,0)</f>
        <v>0</v>
      </c>
      <c r="HZ24" s="319">
        <f>IF(IA$8&lt;='חובות ונכסים'!$D24,'חובות ונכסים'!$E24,0)</f>
        <v>0</v>
      </c>
      <c r="IA24" s="319">
        <f>IF(IB$8&lt;='חובות ונכסים'!$D24,'חובות ונכסים'!$E24,0)</f>
        <v>0</v>
      </c>
      <c r="IB24" s="319">
        <f>IF(IC$8&lt;='חובות ונכסים'!$D24,'חובות ונכסים'!$E24,0)</f>
        <v>0</v>
      </c>
      <c r="IC24" s="319">
        <f>IF(ID$8&lt;='חובות ונכסים'!$D24,'חובות ונכסים'!$E24,0)</f>
        <v>0</v>
      </c>
      <c r="ID24" s="319">
        <f>IF(IE$8&lt;='חובות ונכסים'!$D24,'חובות ונכסים'!$E24,0)</f>
        <v>0</v>
      </c>
      <c r="IE24" s="319">
        <f>IF(IF$8&lt;='חובות ונכסים'!$D24,'חובות ונכסים'!$E24,0)</f>
        <v>0</v>
      </c>
      <c r="IF24" s="319">
        <f>IF(IG$8&lt;='חובות ונכסים'!$D24,'חובות ונכסים'!$E24,0)</f>
        <v>0</v>
      </c>
      <c r="IG24" s="319">
        <f>IF(IH$8&lt;='חובות ונכסים'!$D24,'חובות ונכסים'!$E24,0)</f>
        <v>0</v>
      </c>
      <c r="IH24" s="319">
        <f>IF(II$8&lt;='חובות ונכסים'!$D24,'חובות ונכסים'!$E24,0)</f>
        <v>0</v>
      </c>
      <c r="II24" s="319">
        <f>IF(IJ$8&lt;='חובות ונכסים'!$D24,'חובות ונכסים'!$E24,0)</f>
        <v>0</v>
      </c>
      <c r="IJ24" s="319">
        <f>IF(IK$8&lt;='חובות ונכסים'!$D24,'חובות ונכסים'!$E24,0)</f>
        <v>0</v>
      </c>
      <c r="IK24" s="319">
        <f>IF(IL$8&lt;='חובות ונכסים'!$D24,'חובות ונכסים'!$E24,0)</f>
        <v>0</v>
      </c>
      <c r="IL24" s="319">
        <f>IF(IM$8&lt;='חובות ונכסים'!$D24,'חובות ונכסים'!$E24,0)</f>
        <v>0</v>
      </c>
      <c r="IM24" s="319">
        <f>IF(IN$8&lt;='חובות ונכסים'!$D24,'חובות ונכסים'!$E24,0)</f>
        <v>0</v>
      </c>
      <c r="IN24" s="319">
        <f>IF(IO$8&lt;='חובות ונכסים'!$D24,'חובות ונכסים'!$E24,0)</f>
        <v>0</v>
      </c>
      <c r="IO24" s="319">
        <f>IF(IP$8&lt;='חובות ונכסים'!$D24,'חובות ונכסים'!$E24,0)</f>
        <v>0</v>
      </c>
      <c r="IP24" s="319">
        <f>IF(IQ$8&lt;='חובות ונכסים'!$D24,'חובות ונכסים'!$E24,0)</f>
        <v>0</v>
      </c>
      <c r="IQ24" s="319">
        <f>IF(IR$8&lt;='חובות ונכסים'!$D24,'חובות ונכסים'!$E24,0)</f>
        <v>0</v>
      </c>
      <c r="IR24" s="319">
        <f>IF(IS$8&lt;='חובות ונכסים'!$D24,'חובות ונכסים'!$E24,0)</f>
        <v>0</v>
      </c>
      <c r="IS24" s="319">
        <f>IF(IT$8&lt;='חובות ונכסים'!$D24,'חובות ונכסים'!$E24,0)</f>
        <v>0</v>
      </c>
      <c r="IT24" s="319">
        <f>IF(IU$8&lt;='חובות ונכסים'!$D24,'חובות ונכסים'!$E24,0)</f>
        <v>0</v>
      </c>
      <c r="IU24" s="319">
        <f>IF(IV$8&lt;='חובות ונכסים'!$D24,'חובות ונכסים'!$E24,0)</f>
        <v>0</v>
      </c>
      <c r="IV24" s="319">
        <f>IF(#REF!&lt;='חובות ונכסים'!$D24,'חובות ונכסים'!$E24,0)</f>
        <v>0</v>
      </c>
    </row>
    <row r="25" spans="1:256" ht="15">
      <c r="A25" s="111"/>
      <c r="B25" s="16"/>
      <c r="C25" s="17"/>
      <c r="D25" s="138"/>
      <c r="E25" s="139"/>
      <c r="F25" s="140">
        <f t="shared" si="4"/>
        <v>0</v>
      </c>
      <c r="G25" s="141"/>
      <c r="H25" s="190"/>
      <c r="I25" s="198">
        <f>IF(AND('חובות ונכסים'!$D25&gt;0,'חובות ונכסים'!$E25=0),"יש להגדיר החזר חודשי","")</f>
      </c>
      <c r="J25" s="13"/>
      <c r="K25" s="18"/>
      <c r="S25" s="326">
        <f t="shared" si="7"/>
        <v>0</v>
      </c>
      <c r="T25" s="326">
        <f t="shared" si="6"/>
        <v>0</v>
      </c>
      <c r="U25" s="326">
        <f t="shared" si="5"/>
        <v>0</v>
      </c>
      <c r="V25" s="327"/>
      <c r="W25" s="328"/>
      <c r="X25" s="327"/>
      <c r="Y25" s="329"/>
      <c r="Z25" s="327"/>
      <c r="AA25" s="327"/>
      <c r="AB25" s="330"/>
      <c r="AE25" s="319">
        <f>IF(AF$8&lt;='חובות ונכסים'!$D25,'חובות ונכסים'!$E25,0)</f>
        <v>0</v>
      </c>
      <c r="AF25" s="319">
        <f>IF(AG$8&lt;='חובות ונכסים'!$D25,'חובות ונכסים'!$E25,0)</f>
        <v>0</v>
      </c>
      <c r="AG25" s="319">
        <f>IF(AH$8&lt;='חובות ונכסים'!$D25,'חובות ונכסים'!$E25,0)</f>
        <v>0</v>
      </c>
      <c r="AH25" s="319">
        <f>IF(AI$8&lt;='חובות ונכסים'!$D25,'חובות ונכסים'!$E25,0)</f>
        <v>0</v>
      </c>
      <c r="AI25" s="319">
        <f>IF(AJ$8&lt;='חובות ונכסים'!$D25,'חובות ונכסים'!$E25,0)</f>
        <v>0</v>
      </c>
      <c r="AJ25" s="319">
        <f>IF(AK$8&lt;='חובות ונכסים'!$D25,'חובות ונכסים'!$E25,0)</f>
        <v>0</v>
      </c>
      <c r="AK25" s="319">
        <f>IF(AL$8&lt;='חובות ונכסים'!$D25,'חובות ונכסים'!$E25,0)</f>
        <v>0</v>
      </c>
      <c r="AL25" s="319">
        <f>IF(AM$8&lt;='חובות ונכסים'!$D25,'חובות ונכסים'!$E25,0)</f>
        <v>0</v>
      </c>
      <c r="AM25" s="319">
        <f>IF(AN$8&lt;='חובות ונכסים'!$D25,'חובות ונכסים'!$E25,0)</f>
        <v>0</v>
      </c>
      <c r="AN25" s="319">
        <f>IF(AO$8&lt;='חובות ונכסים'!$D25,'חובות ונכסים'!$E25,0)</f>
        <v>0</v>
      </c>
      <c r="AO25" s="319">
        <f>IF(AP$8&lt;='חובות ונכסים'!$D25,'חובות ונכסים'!$E25,0)</f>
        <v>0</v>
      </c>
      <c r="AP25" s="319">
        <f>IF(AQ$8&lt;='חובות ונכסים'!$D25,'חובות ונכסים'!$E25,0)</f>
        <v>0</v>
      </c>
      <c r="AQ25" s="319">
        <f>IF(AR$8&lt;='חובות ונכסים'!$D25,'חובות ונכסים'!$E25,0)</f>
        <v>0</v>
      </c>
      <c r="AR25" s="319">
        <f>IF(AS$8&lt;='חובות ונכסים'!$D25,'חובות ונכסים'!$E25,0)</f>
        <v>0</v>
      </c>
      <c r="AS25" s="319">
        <f>IF(AT$8&lt;='חובות ונכסים'!$D25,'חובות ונכסים'!$E25,0)</f>
        <v>0</v>
      </c>
      <c r="AT25" s="319">
        <f>IF(AU$8&lt;='חובות ונכסים'!$D25,'חובות ונכסים'!$E25,0)</f>
        <v>0</v>
      </c>
      <c r="AU25" s="319">
        <f>IF(AV$8&lt;='חובות ונכסים'!$D25,'חובות ונכסים'!$E25,0)</f>
        <v>0</v>
      </c>
      <c r="AV25" s="319">
        <f>IF(AW$8&lt;='חובות ונכסים'!$D25,'חובות ונכסים'!$E25,0)</f>
        <v>0</v>
      </c>
      <c r="AW25" s="319">
        <f>IF(AX$8&lt;='חובות ונכסים'!$D25,'חובות ונכסים'!$E25,0)</f>
        <v>0</v>
      </c>
      <c r="AX25" s="319">
        <f>IF(AY$8&lt;='חובות ונכסים'!$D25,'חובות ונכסים'!$E25,0)</f>
        <v>0</v>
      </c>
      <c r="AY25" s="319">
        <f>IF(AZ$8&lt;='חובות ונכסים'!$D25,'חובות ונכסים'!$E25,0)</f>
        <v>0</v>
      </c>
      <c r="AZ25" s="319">
        <f>IF(BA$8&lt;='חובות ונכסים'!$D25,'חובות ונכסים'!$E25,0)</f>
        <v>0</v>
      </c>
      <c r="BA25" s="319">
        <f>IF(BB$8&lt;='חובות ונכסים'!$D25,'חובות ונכסים'!$E25,0)</f>
        <v>0</v>
      </c>
      <c r="BB25" s="319">
        <f>IF(BC$8&lt;='חובות ונכסים'!$D25,'חובות ונכסים'!$E25,0)</f>
        <v>0</v>
      </c>
      <c r="BC25" s="319">
        <f>IF(BD$8&lt;='חובות ונכסים'!$D25,'חובות ונכסים'!$E25,0)</f>
        <v>0</v>
      </c>
      <c r="BD25" s="319">
        <f>IF(BE$8&lt;='חובות ונכסים'!$D25,'חובות ונכסים'!$E25,0)</f>
        <v>0</v>
      </c>
      <c r="BE25" s="319">
        <f>IF(BF$8&lt;='חובות ונכסים'!$D25,'חובות ונכסים'!$E25,0)</f>
        <v>0</v>
      </c>
      <c r="BF25" s="319">
        <f>IF(BG$8&lt;='חובות ונכסים'!$D25,'חובות ונכסים'!$E25,0)</f>
        <v>0</v>
      </c>
      <c r="BG25" s="319">
        <f>IF(BH$8&lt;='חובות ונכסים'!$D25,'חובות ונכסים'!$E25,0)</f>
        <v>0</v>
      </c>
      <c r="BH25" s="319">
        <f>IF(BI$8&lt;='חובות ונכסים'!$D25,'חובות ונכסים'!$E25,0)</f>
        <v>0</v>
      </c>
      <c r="BI25" s="319">
        <f>IF(BJ$8&lt;='חובות ונכסים'!$D25,'חובות ונכסים'!$E25,0)</f>
        <v>0</v>
      </c>
      <c r="BJ25" s="319">
        <f>IF(BK$8&lt;='חובות ונכסים'!$D25,'חובות ונכסים'!$E25,0)</f>
        <v>0</v>
      </c>
      <c r="BK25" s="319">
        <f>IF(BL$8&lt;='חובות ונכסים'!$D25,'חובות ונכסים'!$E25,0)</f>
        <v>0</v>
      </c>
      <c r="BL25" s="319">
        <f>IF(BM$8&lt;='חובות ונכסים'!$D25,'חובות ונכסים'!$E25,0)</f>
        <v>0</v>
      </c>
      <c r="BM25" s="319">
        <f>IF(BN$8&lt;='חובות ונכסים'!$D25,'חובות ונכסים'!$E25,0)</f>
        <v>0</v>
      </c>
      <c r="BN25" s="319">
        <f>IF(BO$8&lt;='חובות ונכסים'!$D25,'חובות ונכסים'!$E25,0)</f>
        <v>0</v>
      </c>
      <c r="BO25" s="319">
        <f>IF(BP$8&lt;='חובות ונכסים'!$D25,'חובות ונכסים'!$E25,0)</f>
        <v>0</v>
      </c>
      <c r="BP25" s="319">
        <f>IF(BQ$8&lt;='חובות ונכסים'!$D25,'חובות ונכסים'!$E25,0)</f>
        <v>0</v>
      </c>
      <c r="BQ25" s="319">
        <f>IF(BR$8&lt;='חובות ונכסים'!$D25,'חובות ונכסים'!$E25,0)</f>
        <v>0</v>
      </c>
      <c r="BR25" s="319">
        <f>IF(BS$8&lt;='חובות ונכסים'!$D25,'חובות ונכסים'!$E25,0)</f>
        <v>0</v>
      </c>
      <c r="BS25" s="319">
        <f>IF(BT$8&lt;='חובות ונכסים'!$D25,'חובות ונכסים'!$E25,0)</f>
        <v>0</v>
      </c>
      <c r="BT25" s="319">
        <f>IF(BU$8&lt;='חובות ונכסים'!$D25,'חובות ונכסים'!$E25,0)</f>
        <v>0</v>
      </c>
      <c r="BU25" s="319">
        <f>IF(BV$8&lt;='חובות ונכסים'!$D25,'חובות ונכסים'!$E25,0)</f>
        <v>0</v>
      </c>
      <c r="BV25" s="319">
        <f>IF(BW$8&lt;='חובות ונכסים'!$D25,'חובות ונכסים'!$E25,0)</f>
        <v>0</v>
      </c>
      <c r="BW25" s="319">
        <f>IF(BX$8&lt;='חובות ונכסים'!$D25,'חובות ונכסים'!$E25,0)</f>
        <v>0</v>
      </c>
      <c r="BX25" s="319">
        <f>IF(BY$8&lt;='חובות ונכסים'!$D25,'חובות ונכסים'!$E25,0)</f>
        <v>0</v>
      </c>
      <c r="BY25" s="319">
        <f>IF(BZ$8&lt;='חובות ונכסים'!$D25,'חובות ונכסים'!$E25,0)</f>
        <v>0</v>
      </c>
      <c r="BZ25" s="319">
        <f>IF(CA$8&lt;='חובות ונכסים'!$D25,'חובות ונכסים'!$E25,0)</f>
        <v>0</v>
      </c>
      <c r="CA25" s="319">
        <f>IF(CB$8&lt;='חובות ונכסים'!$D25,'חובות ונכסים'!$E25,0)</f>
        <v>0</v>
      </c>
      <c r="CB25" s="319">
        <f>IF(CC$8&lt;='חובות ונכסים'!$D25,'חובות ונכסים'!$E25,0)</f>
        <v>0</v>
      </c>
      <c r="CC25" s="319">
        <f>IF(CD$8&lt;='חובות ונכסים'!$D25,'חובות ונכסים'!$E25,0)</f>
        <v>0</v>
      </c>
      <c r="CD25" s="319">
        <f>IF(CE$8&lt;='חובות ונכסים'!$D25,'חובות ונכסים'!$E25,0)</f>
        <v>0</v>
      </c>
      <c r="CE25" s="319">
        <f>IF(CF$8&lt;='חובות ונכסים'!$D25,'חובות ונכסים'!$E25,0)</f>
        <v>0</v>
      </c>
      <c r="CF25" s="319">
        <f>IF(CG$8&lt;='חובות ונכסים'!$D25,'חובות ונכסים'!$E25,0)</f>
        <v>0</v>
      </c>
      <c r="CG25" s="319">
        <f>IF(CH$8&lt;='חובות ונכסים'!$D25,'חובות ונכסים'!$E25,0)</f>
        <v>0</v>
      </c>
      <c r="CH25" s="319">
        <f>IF(CI$8&lt;='חובות ונכסים'!$D25,'חובות ונכסים'!$E25,0)</f>
        <v>0</v>
      </c>
      <c r="CI25" s="319">
        <f>IF(CJ$8&lt;='חובות ונכסים'!$D25,'חובות ונכסים'!$E25,0)</f>
        <v>0</v>
      </c>
      <c r="CJ25" s="319">
        <f>IF(CK$8&lt;='חובות ונכסים'!$D25,'חובות ונכסים'!$E25,0)</f>
        <v>0</v>
      </c>
      <c r="CK25" s="319">
        <f>IF(CL$8&lt;='חובות ונכסים'!$D25,'חובות ונכסים'!$E25,0)</f>
        <v>0</v>
      </c>
      <c r="CL25" s="319">
        <f>IF(CM$8&lt;='חובות ונכסים'!$D25,'חובות ונכסים'!$E25,0)</f>
        <v>0</v>
      </c>
      <c r="CM25" s="319">
        <f>IF(CN$8&lt;='חובות ונכסים'!$D25,'חובות ונכסים'!$E25,0)</f>
        <v>0</v>
      </c>
      <c r="CN25" s="319">
        <f>IF(CO$8&lt;='חובות ונכסים'!$D25,'חובות ונכסים'!$E25,0)</f>
        <v>0</v>
      </c>
      <c r="CO25" s="319">
        <f>IF(CP$8&lt;='חובות ונכסים'!$D25,'חובות ונכסים'!$E25,0)</f>
        <v>0</v>
      </c>
      <c r="CP25" s="319">
        <f>IF(CQ$8&lt;='חובות ונכסים'!$D25,'חובות ונכסים'!$E25,0)</f>
        <v>0</v>
      </c>
      <c r="CQ25" s="319">
        <f>IF(CR$8&lt;='חובות ונכסים'!$D25,'חובות ונכסים'!$E25,0)</f>
        <v>0</v>
      </c>
      <c r="CR25" s="319">
        <f>IF(CS$8&lt;='חובות ונכסים'!$D25,'חובות ונכסים'!$E25,0)</f>
        <v>0</v>
      </c>
      <c r="CS25" s="319">
        <f>IF(CT$8&lt;='חובות ונכסים'!$D25,'חובות ונכסים'!$E25,0)</f>
        <v>0</v>
      </c>
      <c r="CT25" s="319">
        <f>IF(CU$8&lt;='חובות ונכסים'!$D25,'חובות ונכסים'!$E25,0)</f>
        <v>0</v>
      </c>
      <c r="CU25" s="319">
        <f>IF(CV$8&lt;='חובות ונכסים'!$D25,'חובות ונכסים'!$E25,0)</f>
        <v>0</v>
      </c>
      <c r="CV25" s="319">
        <f>IF(CW$8&lt;='חובות ונכסים'!$D25,'חובות ונכסים'!$E25,0)</f>
        <v>0</v>
      </c>
      <c r="CW25" s="319">
        <f>IF(CX$8&lt;='חובות ונכסים'!$D25,'חובות ונכסים'!$E25,0)</f>
        <v>0</v>
      </c>
      <c r="CX25" s="319">
        <f>IF(CY$8&lt;='חובות ונכסים'!$D25,'חובות ונכסים'!$E25,0)</f>
        <v>0</v>
      </c>
      <c r="CY25" s="319">
        <f>IF(CZ$8&lt;='חובות ונכסים'!$D25,'חובות ונכסים'!$E25,0)</f>
        <v>0</v>
      </c>
      <c r="CZ25" s="319">
        <f>IF(DA$8&lt;='חובות ונכסים'!$D25,'חובות ונכסים'!$E25,0)</f>
        <v>0</v>
      </c>
      <c r="DA25" s="319">
        <f>IF(DB$8&lt;='חובות ונכסים'!$D25,'חובות ונכסים'!$E25,0)</f>
        <v>0</v>
      </c>
      <c r="DB25" s="319">
        <f>IF(DC$8&lt;='חובות ונכסים'!$D25,'חובות ונכסים'!$E25,0)</f>
        <v>0</v>
      </c>
      <c r="DC25" s="319">
        <f>IF(DD$8&lt;='חובות ונכסים'!$D25,'חובות ונכסים'!$E25,0)</f>
        <v>0</v>
      </c>
      <c r="DD25" s="319">
        <f>IF(DE$8&lt;='חובות ונכסים'!$D25,'חובות ונכסים'!$E25,0)</f>
        <v>0</v>
      </c>
      <c r="DE25" s="319">
        <f>IF(DF$8&lt;='חובות ונכסים'!$D25,'חובות ונכסים'!$E25,0)</f>
        <v>0</v>
      </c>
      <c r="DF25" s="319">
        <f>IF(DG$8&lt;='חובות ונכסים'!$D25,'חובות ונכסים'!$E25,0)</f>
        <v>0</v>
      </c>
      <c r="DG25" s="319">
        <f>IF(DH$8&lt;='חובות ונכסים'!$D25,'חובות ונכסים'!$E25,0)</f>
        <v>0</v>
      </c>
      <c r="DH25" s="319">
        <f>IF(DI$8&lt;='חובות ונכסים'!$D25,'חובות ונכסים'!$E25,0)</f>
        <v>0</v>
      </c>
      <c r="DI25" s="319">
        <f>IF(DJ$8&lt;='חובות ונכסים'!$D25,'חובות ונכסים'!$E25,0)</f>
        <v>0</v>
      </c>
      <c r="DJ25" s="319">
        <f>IF(DK$8&lt;='חובות ונכסים'!$D25,'חובות ונכסים'!$E25,0)</f>
        <v>0</v>
      </c>
      <c r="DK25" s="319">
        <f>IF(DL$8&lt;='חובות ונכסים'!$D25,'חובות ונכסים'!$E25,0)</f>
        <v>0</v>
      </c>
      <c r="DL25" s="319">
        <f>IF(DM$8&lt;='חובות ונכסים'!$D25,'חובות ונכסים'!$E25,0)</f>
        <v>0</v>
      </c>
      <c r="DM25" s="319">
        <f>IF(DN$8&lt;='חובות ונכסים'!$D25,'חובות ונכסים'!$E25,0)</f>
        <v>0</v>
      </c>
      <c r="DN25" s="319">
        <f>IF(DO$8&lt;='חובות ונכסים'!$D25,'חובות ונכסים'!$E25,0)</f>
        <v>0</v>
      </c>
      <c r="DO25" s="319">
        <f>IF(DP$8&lt;='חובות ונכסים'!$D25,'חובות ונכסים'!$E25,0)</f>
        <v>0</v>
      </c>
      <c r="DP25" s="319">
        <f>IF(DQ$8&lt;='חובות ונכסים'!$D25,'חובות ונכסים'!$E25,0)</f>
        <v>0</v>
      </c>
      <c r="DQ25" s="319">
        <f>IF(DR$8&lt;='חובות ונכסים'!$D25,'חובות ונכסים'!$E25,0)</f>
        <v>0</v>
      </c>
      <c r="DR25" s="319">
        <f>IF(DS$8&lt;='חובות ונכסים'!$D25,'חובות ונכסים'!$E25,0)</f>
        <v>0</v>
      </c>
      <c r="DS25" s="319">
        <f>IF(DT$8&lt;='חובות ונכסים'!$D25,'חובות ונכסים'!$E25,0)</f>
        <v>0</v>
      </c>
      <c r="DT25" s="319">
        <f>IF(DU$8&lt;='חובות ונכסים'!$D25,'חובות ונכסים'!$E25,0)</f>
        <v>0</v>
      </c>
      <c r="DU25" s="319">
        <f>IF(DV$8&lt;='חובות ונכסים'!$D25,'חובות ונכסים'!$E25,0)</f>
        <v>0</v>
      </c>
      <c r="DV25" s="319">
        <f>IF(DW$8&lt;='חובות ונכסים'!$D25,'חובות ונכסים'!$E25,0)</f>
        <v>0</v>
      </c>
      <c r="DW25" s="319">
        <f>IF(DX$8&lt;='חובות ונכסים'!$D25,'חובות ונכסים'!$E25,0)</f>
        <v>0</v>
      </c>
      <c r="DX25" s="319">
        <f>IF(DY$8&lt;='חובות ונכסים'!$D25,'חובות ונכסים'!$E25,0)</f>
        <v>0</v>
      </c>
      <c r="DY25" s="319">
        <f>IF(DZ$8&lt;='חובות ונכסים'!$D25,'חובות ונכסים'!$E25,0)</f>
        <v>0</v>
      </c>
      <c r="DZ25" s="319">
        <f>IF(EA$8&lt;='חובות ונכסים'!$D25,'חובות ונכסים'!$E25,0)</f>
        <v>0</v>
      </c>
      <c r="EA25" s="319">
        <f>IF(EB$8&lt;='חובות ונכסים'!$D25,'חובות ונכסים'!$E25,0)</f>
        <v>0</v>
      </c>
      <c r="EB25" s="319">
        <f>IF(EC$8&lt;='חובות ונכסים'!$D25,'חובות ונכסים'!$E25,0)</f>
        <v>0</v>
      </c>
      <c r="EC25" s="319">
        <f>IF(ED$8&lt;='חובות ונכסים'!$D25,'חובות ונכסים'!$E25,0)</f>
        <v>0</v>
      </c>
      <c r="ED25" s="319">
        <f>IF(EE$8&lt;='חובות ונכסים'!$D25,'חובות ונכסים'!$E25,0)</f>
        <v>0</v>
      </c>
      <c r="EE25" s="319">
        <f>IF(EF$8&lt;='חובות ונכסים'!$D25,'חובות ונכסים'!$E25,0)</f>
        <v>0</v>
      </c>
      <c r="EF25" s="319">
        <f>IF(EG$8&lt;='חובות ונכסים'!$D25,'חובות ונכסים'!$E25,0)</f>
        <v>0</v>
      </c>
      <c r="EG25" s="319">
        <f>IF(EH$8&lt;='חובות ונכסים'!$D25,'חובות ונכסים'!$E25,0)</f>
        <v>0</v>
      </c>
      <c r="EH25" s="319">
        <f>IF(EI$8&lt;='חובות ונכסים'!$D25,'חובות ונכסים'!$E25,0)</f>
        <v>0</v>
      </c>
      <c r="EI25" s="319">
        <f>IF(EJ$8&lt;='חובות ונכסים'!$D25,'חובות ונכסים'!$E25,0)</f>
        <v>0</v>
      </c>
      <c r="EJ25" s="319">
        <f>IF(EK$8&lt;='חובות ונכסים'!$D25,'חובות ונכסים'!$E25,0)</f>
        <v>0</v>
      </c>
      <c r="EK25" s="319">
        <f>IF(EL$8&lt;='חובות ונכסים'!$D25,'חובות ונכסים'!$E25,0)</f>
        <v>0</v>
      </c>
      <c r="EL25" s="319">
        <f>IF(EM$8&lt;='חובות ונכסים'!$D25,'חובות ונכסים'!$E25,0)</f>
        <v>0</v>
      </c>
      <c r="EM25" s="319">
        <f>IF(EN$8&lt;='חובות ונכסים'!$D25,'חובות ונכסים'!$E25,0)</f>
        <v>0</v>
      </c>
      <c r="EN25" s="319">
        <f>IF(EO$8&lt;='חובות ונכסים'!$D25,'חובות ונכסים'!$E25,0)</f>
        <v>0</v>
      </c>
      <c r="EO25" s="319">
        <f>IF(EP$8&lt;='חובות ונכסים'!$D25,'חובות ונכסים'!$E25,0)</f>
        <v>0</v>
      </c>
      <c r="EP25" s="319">
        <f>IF(EQ$8&lt;='חובות ונכסים'!$D25,'חובות ונכסים'!$E25,0)</f>
        <v>0</v>
      </c>
      <c r="EQ25" s="319">
        <f>IF(ER$8&lt;='חובות ונכסים'!$D25,'חובות ונכסים'!$E25,0)</f>
        <v>0</v>
      </c>
      <c r="ER25" s="319">
        <f>IF(ES$8&lt;='חובות ונכסים'!$D25,'חובות ונכסים'!$E25,0)</f>
        <v>0</v>
      </c>
      <c r="ES25" s="319">
        <f>IF(ET$8&lt;='חובות ונכסים'!$D25,'חובות ונכסים'!$E25,0)</f>
        <v>0</v>
      </c>
      <c r="ET25" s="319">
        <f>IF(EU$8&lt;='חובות ונכסים'!$D25,'חובות ונכסים'!$E25,0)</f>
        <v>0</v>
      </c>
      <c r="EU25" s="319">
        <f>IF(EV$8&lt;='חובות ונכסים'!$D25,'חובות ונכסים'!$E25,0)</f>
        <v>0</v>
      </c>
      <c r="EV25" s="319">
        <f>IF(EW$8&lt;='חובות ונכסים'!$D25,'חובות ונכסים'!$E25,0)</f>
        <v>0</v>
      </c>
      <c r="EW25" s="319">
        <f>IF(EX$8&lt;='חובות ונכסים'!$D25,'חובות ונכסים'!$E25,0)</f>
        <v>0</v>
      </c>
      <c r="EX25" s="319">
        <f>IF(EY$8&lt;='חובות ונכסים'!$D25,'חובות ונכסים'!$E25,0)</f>
        <v>0</v>
      </c>
      <c r="EY25" s="319">
        <f>IF(EZ$8&lt;='חובות ונכסים'!$D25,'חובות ונכסים'!$E25,0)</f>
        <v>0</v>
      </c>
      <c r="EZ25" s="319">
        <f>IF(FA$8&lt;='חובות ונכסים'!$D25,'חובות ונכסים'!$E25,0)</f>
        <v>0</v>
      </c>
      <c r="FA25" s="319">
        <f>IF(FB$8&lt;='חובות ונכסים'!$D25,'חובות ונכסים'!$E25,0)</f>
        <v>0</v>
      </c>
      <c r="FB25" s="319">
        <f>IF(FC$8&lt;='חובות ונכסים'!$D25,'חובות ונכסים'!$E25,0)</f>
        <v>0</v>
      </c>
      <c r="FC25" s="319">
        <f>IF(FD$8&lt;='חובות ונכסים'!$D25,'חובות ונכסים'!$E25,0)</f>
        <v>0</v>
      </c>
      <c r="FD25" s="319">
        <f>IF(FE$8&lt;='חובות ונכסים'!$D25,'חובות ונכסים'!$E25,0)</f>
        <v>0</v>
      </c>
      <c r="FE25" s="319">
        <f>IF(FF$8&lt;='חובות ונכסים'!$D25,'חובות ונכסים'!$E25,0)</f>
        <v>0</v>
      </c>
      <c r="FF25" s="319">
        <f>IF(FG$8&lt;='חובות ונכסים'!$D25,'חובות ונכסים'!$E25,0)</f>
        <v>0</v>
      </c>
      <c r="FG25" s="319">
        <f>IF(FH$8&lt;='חובות ונכסים'!$D25,'חובות ונכסים'!$E25,0)</f>
        <v>0</v>
      </c>
      <c r="FH25" s="319">
        <f>IF(FI$8&lt;='חובות ונכסים'!$D25,'חובות ונכסים'!$E25,0)</f>
        <v>0</v>
      </c>
      <c r="FI25" s="319">
        <f>IF(FJ$8&lt;='חובות ונכסים'!$D25,'חובות ונכסים'!$E25,0)</f>
        <v>0</v>
      </c>
      <c r="FJ25" s="319">
        <f>IF(FK$8&lt;='חובות ונכסים'!$D25,'חובות ונכסים'!$E25,0)</f>
        <v>0</v>
      </c>
      <c r="FK25" s="319">
        <f>IF(FL$8&lt;='חובות ונכסים'!$D25,'חובות ונכסים'!$E25,0)</f>
        <v>0</v>
      </c>
      <c r="FL25" s="319">
        <f>IF(FM$8&lt;='חובות ונכסים'!$D25,'חובות ונכסים'!$E25,0)</f>
        <v>0</v>
      </c>
      <c r="FM25" s="319">
        <f>IF(FN$8&lt;='חובות ונכסים'!$D25,'חובות ונכסים'!$E25,0)</f>
        <v>0</v>
      </c>
      <c r="FN25" s="319">
        <f>IF(FO$8&lt;='חובות ונכסים'!$D25,'חובות ונכסים'!$E25,0)</f>
        <v>0</v>
      </c>
      <c r="FO25" s="319">
        <f>IF(FP$8&lt;='חובות ונכסים'!$D25,'חובות ונכסים'!$E25,0)</f>
        <v>0</v>
      </c>
      <c r="FP25" s="319">
        <f>IF(FQ$8&lt;='חובות ונכסים'!$D25,'חובות ונכסים'!$E25,0)</f>
        <v>0</v>
      </c>
      <c r="FQ25" s="319">
        <f>IF(FR$8&lt;='חובות ונכסים'!$D25,'חובות ונכסים'!$E25,0)</f>
        <v>0</v>
      </c>
      <c r="FR25" s="319">
        <f>IF(FS$8&lt;='חובות ונכסים'!$D25,'חובות ונכסים'!$E25,0)</f>
        <v>0</v>
      </c>
      <c r="FS25" s="319">
        <f>IF(FT$8&lt;='חובות ונכסים'!$D25,'חובות ונכסים'!$E25,0)</f>
        <v>0</v>
      </c>
      <c r="FT25" s="319">
        <f>IF(FU$8&lt;='חובות ונכסים'!$D25,'חובות ונכסים'!$E25,0)</f>
        <v>0</v>
      </c>
      <c r="FU25" s="319">
        <f>IF(FV$8&lt;='חובות ונכסים'!$D25,'חובות ונכסים'!$E25,0)</f>
        <v>0</v>
      </c>
      <c r="FV25" s="319">
        <f>IF(FW$8&lt;='חובות ונכסים'!$D25,'חובות ונכסים'!$E25,0)</f>
        <v>0</v>
      </c>
      <c r="FW25" s="319">
        <f>IF(FX$8&lt;='חובות ונכסים'!$D25,'חובות ונכסים'!$E25,0)</f>
        <v>0</v>
      </c>
      <c r="FX25" s="319">
        <f>IF(FY$8&lt;='חובות ונכסים'!$D25,'חובות ונכסים'!$E25,0)</f>
        <v>0</v>
      </c>
      <c r="FY25" s="319">
        <f>IF(FZ$8&lt;='חובות ונכסים'!$D25,'חובות ונכסים'!$E25,0)</f>
        <v>0</v>
      </c>
      <c r="FZ25" s="319">
        <f>IF(GA$8&lt;='חובות ונכסים'!$D25,'חובות ונכסים'!$E25,0)</f>
        <v>0</v>
      </c>
      <c r="GA25" s="319">
        <f>IF(GB$8&lt;='חובות ונכסים'!$D25,'חובות ונכסים'!$E25,0)</f>
        <v>0</v>
      </c>
      <c r="GB25" s="319">
        <f>IF(GC$8&lt;='חובות ונכסים'!$D25,'חובות ונכסים'!$E25,0)</f>
        <v>0</v>
      </c>
      <c r="GC25" s="319">
        <f>IF(GD$8&lt;='חובות ונכסים'!$D25,'חובות ונכסים'!$E25,0)</f>
        <v>0</v>
      </c>
      <c r="GD25" s="319">
        <f>IF(GE$8&lt;='חובות ונכסים'!$D25,'חובות ונכסים'!$E25,0)</f>
        <v>0</v>
      </c>
      <c r="GE25" s="319">
        <f>IF(GF$8&lt;='חובות ונכסים'!$D25,'חובות ונכסים'!$E25,0)</f>
        <v>0</v>
      </c>
      <c r="GF25" s="319">
        <f>IF(GG$8&lt;='חובות ונכסים'!$D25,'חובות ונכסים'!$E25,0)</f>
        <v>0</v>
      </c>
      <c r="GG25" s="319">
        <f>IF(GH$8&lt;='חובות ונכסים'!$D25,'חובות ונכסים'!$E25,0)</f>
        <v>0</v>
      </c>
      <c r="GH25" s="319">
        <f>IF(GI$8&lt;='חובות ונכסים'!$D25,'חובות ונכסים'!$E25,0)</f>
        <v>0</v>
      </c>
      <c r="GI25" s="319">
        <f>IF(GJ$8&lt;='חובות ונכסים'!$D25,'חובות ונכסים'!$E25,0)</f>
        <v>0</v>
      </c>
      <c r="GJ25" s="319">
        <f>IF(GK$8&lt;='חובות ונכסים'!$D25,'חובות ונכסים'!$E25,0)</f>
        <v>0</v>
      </c>
      <c r="GK25" s="319">
        <f>IF(GL$8&lt;='חובות ונכסים'!$D25,'חובות ונכסים'!$E25,0)</f>
        <v>0</v>
      </c>
      <c r="GL25" s="319">
        <f>IF(GM$8&lt;='חובות ונכסים'!$D25,'חובות ונכסים'!$E25,0)</f>
        <v>0</v>
      </c>
      <c r="GM25" s="319">
        <f>IF(GN$8&lt;='חובות ונכסים'!$D25,'חובות ונכסים'!$E25,0)</f>
        <v>0</v>
      </c>
      <c r="GN25" s="319">
        <f>IF(GO$8&lt;='חובות ונכסים'!$D25,'חובות ונכסים'!$E25,0)</f>
        <v>0</v>
      </c>
      <c r="GO25" s="319">
        <f>IF(GP$8&lt;='חובות ונכסים'!$D25,'חובות ונכסים'!$E25,0)</f>
        <v>0</v>
      </c>
      <c r="GP25" s="319">
        <f>IF(GQ$8&lt;='חובות ונכסים'!$D25,'חובות ונכסים'!$E25,0)</f>
        <v>0</v>
      </c>
      <c r="GQ25" s="319">
        <f>IF(GR$8&lt;='חובות ונכסים'!$D25,'חובות ונכסים'!$E25,0)</f>
        <v>0</v>
      </c>
      <c r="GR25" s="319">
        <f>IF(GS$8&lt;='חובות ונכסים'!$D25,'חובות ונכסים'!$E25,0)</f>
        <v>0</v>
      </c>
      <c r="GS25" s="319">
        <f>IF(GT$8&lt;='חובות ונכסים'!$D25,'חובות ונכסים'!$E25,0)</f>
        <v>0</v>
      </c>
      <c r="GT25" s="319">
        <f>IF(GU$8&lt;='חובות ונכסים'!$D25,'חובות ונכסים'!$E25,0)</f>
        <v>0</v>
      </c>
      <c r="GU25" s="319">
        <f>IF(GV$8&lt;='חובות ונכסים'!$D25,'חובות ונכסים'!$E25,0)</f>
        <v>0</v>
      </c>
      <c r="GV25" s="319">
        <f>IF(GW$8&lt;='חובות ונכסים'!$D25,'חובות ונכסים'!$E25,0)</f>
        <v>0</v>
      </c>
      <c r="GW25" s="319">
        <f>IF(GX$8&lt;='חובות ונכסים'!$D25,'חובות ונכסים'!$E25,0)</f>
        <v>0</v>
      </c>
      <c r="GX25" s="319">
        <f>IF(GY$8&lt;='חובות ונכסים'!$D25,'חובות ונכסים'!$E25,0)</f>
        <v>0</v>
      </c>
      <c r="GY25" s="319">
        <f>IF(GZ$8&lt;='חובות ונכסים'!$D25,'חובות ונכסים'!$E25,0)</f>
        <v>0</v>
      </c>
      <c r="GZ25" s="319">
        <f>IF(HA$8&lt;='חובות ונכסים'!$D25,'חובות ונכסים'!$E25,0)</f>
        <v>0</v>
      </c>
      <c r="HA25" s="319">
        <f>IF(HB$8&lt;='חובות ונכסים'!$D25,'חובות ונכסים'!$E25,0)</f>
        <v>0</v>
      </c>
      <c r="HB25" s="319">
        <f>IF(HC$8&lt;='חובות ונכסים'!$D25,'חובות ונכסים'!$E25,0)</f>
        <v>0</v>
      </c>
      <c r="HC25" s="319">
        <f>IF(HD$8&lt;='חובות ונכסים'!$D25,'חובות ונכסים'!$E25,0)</f>
        <v>0</v>
      </c>
      <c r="HD25" s="319">
        <f>IF(HE$8&lt;='חובות ונכסים'!$D25,'חובות ונכסים'!$E25,0)</f>
        <v>0</v>
      </c>
      <c r="HE25" s="319">
        <f>IF(HF$8&lt;='חובות ונכסים'!$D25,'חובות ונכסים'!$E25,0)</f>
        <v>0</v>
      </c>
      <c r="HF25" s="319">
        <f>IF(HG$8&lt;='חובות ונכסים'!$D25,'חובות ונכסים'!$E25,0)</f>
        <v>0</v>
      </c>
      <c r="HG25" s="319">
        <f>IF(HH$8&lt;='חובות ונכסים'!$D25,'חובות ונכסים'!$E25,0)</f>
        <v>0</v>
      </c>
      <c r="HH25" s="319">
        <f>IF(HI$8&lt;='חובות ונכסים'!$D25,'חובות ונכסים'!$E25,0)</f>
        <v>0</v>
      </c>
      <c r="HI25" s="319">
        <f>IF(HJ$8&lt;='חובות ונכסים'!$D25,'חובות ונכסים'!$E25,0)</f>
        <v>0</v>
      </c>
      <c r="HJ25" s="319">
        <f>IF(HK$8&lt;='חובות ונכסים'!$D25,'חובות ונכסים'!$E25,0)</f>
        <v>0</v>
      </c>
      <c r="HK25" s="319">
        <f>IF(HL$8&lt;='חובות ונכסים'!$D25,'חובות ונכסים'!$E25,0)</f>
        <v>0</v>
      </c>
      <c r="HL25" s="319">
        <f>IF(HM$8&lt;='חובות ונכסים'!$D25,'חובות ונכסים'!$E25,0)</f>
        <v>0</v>
      </c>
      <c r="HM25" s="319">
        <f>IF(HN$8&lt;='חובות ונכסים'!$D25,'חובות ונכסים'!$E25,0)</f>
        <v>0</v>
      </c>
      <c r="HN25" s="319">
        <f>IF(HO$8&lt;='חובות ונכסים'!$D25,'חובות ונכסים'!$E25,0)</f>
        <v>0</v>
      </c>
      <c r="HO25" s="319">
        <f>IF(HP$8&lt;='חובות ונכסים'!$D25,'חובות ונכסים'!$E25,0)</f>
        <v>0</v>
      </c>
      <c r="HP25" s="319">
        <f>IF(HQ$8&lt;='חובות ונכסים'!$D25,'חובות ונכסים'!$E25,0)</f>
        <v>0</v>
      </c>
      <c r="HQ25" s="319">
        <f>IF(HR$8&lt;='חובות ונכסים'!$D25,'חובות ונכסים'!$E25,0)</f>
        <v>0</v>
      </c>
      <c r="HR25" s="319">
        <f>IF(HS$8&lt;='חובות ונכסים'!$D25,'חובות ונכסים'!$E25,0)</f>
        <v>0</v>
      </c>
      <c r="HS25" s="319">
        <f>IF(HT$8&lt;='חובות ונכסים'!$D25,'חובות ונכסים'!$E25,0)</f>
        <v>0</v>
      </c>
      <c r="HT25" s="319">
        <f>IF(HU$8&lt;='חובות ונכסים'!$D25,'חובות ונכסים'!$E25,0)</f>
        <v>0</v>
      </c>
      <c r="HU25" s="319">
        <f>IF(HV$8&lt;='חובות ונכסים'!$D25,'חובות ונכסים'!$E25,0)</f>
        <v>0</v>
      </c>
      <c r="HV25" s="319">
        <f>IF(HW$8&lt;='חובות ונכסים'!$D25,'חובות ונכסים'!$E25,0)</f>
        <v>0</v>
      </c>
      <c r="HW25" s="319">
        <f>IF(HX$8&lt;='חובות ונכסים'!$D25,'חובות ונכסים'!$E25,0)</f>
        <v>0</v>
      </c>
      <c r="HX25" s="319">
        <f>IF(HY$8&lt;='חובות ונכסים'!$D25,'חובות ונכסים'!$E25,0)</f>
        <v>0</v>
      </c>
      <c r="HY25" s="319">
        <f>IF(HZ$8&lt;='חובות ונכסים'!$D25,'חובות ונכסים'!$E25,0)</f>
        <v>0</v>
      </c>
      <c r="HZ25" s="319">
        <f>IF(IA$8&lt;='חובות ונכסים'!$D25,'חובות ונכסים'!$E25,0)</f>
        <v>0</v>
      </c>
      <c r="IA25" s="319">
        <f>IF(IB$8&lt;='חובות ונכסים'!$D25,'חובות ונכסים'!$E25,0)</f>
        <v>0</v>
      </c>
      <c r="IB25" s="319">
        <f>IF(IC$8&lt;='חובות ונכסים'!$D25,'חובות ונכסים'!$E25,0)</f>
        <v>0</v>
      </c>
      <c r="IC25" s="319">
        <f>IF(ID$8&lt;='חובות ונכסים'!$D25,'חובות ונכסים'!$E25,0)</f>
        <v>0</v>
      </c>
      <c r="ID25" s="319">
        <f>IF(IE$8&lt;='חובות ונכסים'!$D25,'חובות ונכסים'!$E25,0)</f>
        <v>0</v>
      </c>
      <c r="IE25" s="319">
        <f>IF(IF$8&lt;='חובות ונכסים'!$D25,'חובות ונכסים'!$E25,0)</f>
        <v>0</v>
      </c>
      <c r="IF25" s="319">
        <f>IF(IG$8&lt;='חובות ונכסים'!$D25,'חובות ונכסים'!$E25,0)</f>
        <v>0</v>
      </c>
      <c r="IG25" s="319">
        <f>IF(IH$8&lt;='חובות ונכסים'!$D25,'חובות ונכסים'!$E25,0)</f>
        <v>0</v>
      </c>
      <c r="IH25" s="319">
        <f>IF(II$8&lt;='חובות ונכסים'!$D25,'חובות ונכסים'!$E25,0)</f>
        <v>0</v>
      </c>
      <c r="II25" s="319">
        <f>IF(IJ$8&lt;='חובות ונכסים'!$D25,'חובות ונכסים'!$E25,0)</f>
        <v>0</v>
      </c>
      <c r="IJ25" s="319">
        <f>IF(IK$8&lt;='חובות ונכסים'!$D25,'חובות ונכסים'!$E25,0)</f>
        <v>0</v>
      </c>
      <c r="IK25" s="319">
        <f>IF(IL$8&lt;='חובות ונכסים'!$D25,'חובות ונכסים'!$E25,0)</f>
        <v>0</v>
      </c>
      <c r="IL25" s="319">
        <f>IF(IM$8&lt;='חובות ונכסים'!$D25,'חובות ונכסים'!$E25,0)</f>
        <v>0</v>
      </c>
      <c r="IM25" s="319">
        <f>IF(IN$8&lt;='חובות ונכסים'!$D25,'חובות ונכסים'!$E25,0)</f>
        <v>0</v>
      </c>
      <c r="IN25" s="319">
        <f>IF(IO$8&lt;='חובות ונכסים'!$D25,'חובות ונכסים'!$E25,0)</f>
        <v>0</v>
      </c>
      <c r="IO25" s="319">
        <f>IF(IP$8&lt;='חובות ונכסים'!$D25,'חובות ונכסים'!$E25,0)</f>
        <v>0</v>
      </c>
      <c r="IP25" s="319">
        <f>IF(IQ$8&lt;='חובות ונכסים'!$D25,'חובות ונכסים'!$E25,0)</f>
        <v>0</v>
      </c>
      <c r="IQ25" s="319">
        <f>IF(IR$8&lt;='חובות ונכסים'!$D25,'חובות ונכסים'!$E25,0)</f>
        <v>0</v>
      </c>
      <c r="IR25" s="319">
        <f>IF(IS$8&lt;='חובות ונכסים'!$D25,'חובות ונכסים'!$E25,0)</f>
        <v>0</v>
      </c>
      <c r="IS25" s="319">
        <f>IF(IT$8&lt;='חובות ונכסים'!$D25,'חובות ונכסים'!$E25,0)</f>
        <v>0</v>
      </c>
      <c r="IT25" s="319">
        <f>IF(IU$8&lt;='חובות ונכסים'!$D25,'חובות ונכסים'!$E25,0)</f>
        <v>0</v>
      </c>
      <c r="IU25" s="319">
        <f>IF(IV$8&lt;='חובות ונכסים'!$D25,'חובות ונכסים'!$E25,0)</f>
        <v>0</v>
      </c>
      <c r="IV25" s="319">
        <f>IF(#REF!&lt;='חובות ונכסים'!$D25,'חובות ונכסים'!$E25,0)</f>
        <v>0</v>
      </c>
    </row>
    <row r="26" spans="1:256" ht="15">
      <c r="A26" s="111"/>
      <c r="B26" s="16"/>
      <c r="C26" s="17"/>
      <c r="D26" s="138"/>
      <c r="E26" s="139"/>
      <c r="F26" s="140">
        <f t="shared" si="4"/>
        <v>0</v>
      </c>
      <c r="G26" s="141"/>
      <c r="H26" s="190"/>
      <c r="I26" s="198">
        <f>IF(AND('חובות ונכסים'!$D26&gt;0,'חובות ונכסים'!$E26=0),"יש להגדיר החזר חודשי","")</f>
      </c>
      <c r="J26" s="13"/>
      <c r="K26" s="18"/>
      <c r="S26" s="326">
        <f t="shared" si="7"/>
        <v>0</v>
      </c>
      <c r="T26" s="326">
        <f t="shared" si="6"/>
        <v>0</v>
      </c>
      <c r="U26" s="326">
        <f t="shared" si="5"/>
        <v>0</v>
      </c>
      <c r="V26" s="327"/>
      <c r="W26" s="328"/>
      <c r="X26" s="327"/>
      <c r="Y26" s="329"/>
      <c r="Z26" s="327"/>
      <c r="AA26" s="327"/>
      <c r="AB26" s="330"/>
      <c r="AE26" s="319">
        <f>IF(AF$8&lt;='חובות ונכסים'!$D26,'חובות ונכסים'!$E26,0)</f>
        <v>0</v>
      </c>
      <c r="AF26" s="319">
        <f>IF(AG$8&lt;='חובות ונכסים'!$D26,'חובות ונכסים'!$E26,0)</f>
        <v>0</v>
      </c>
      <c r="AG26" s="319">
        <f>IF(AH$8&lt;='חובות ונכסים'!$D26,'חובות ונכסים'!$E26,0)</f>
        <v>0</v>
      </c>
      <c r="AH26" s="319">
        <f>IF(AI$8&lt;='חובות ונכסים'!$D26,'חובות ונכסים'!$E26,0)</f>
        <v>0</v>
      </c>
      <c r="AI26" s="319">
        <f>IF(AJ$8&lt;='חובות ונכסים'!$D26,'חובות ונכסים'!$E26,0)</f>
        <v>0</v>
      </c>
      <c r="AJ26" s="319">
        <f>IF(AK$8&lt;='חובות ונכסים'!$D26,'חובות ונכסים'!$E26,0)</f>
        <v>0</v>
      </c>
      <c r="AK26" s="319">
        <f>IF(AL$8&lt;='חובות ונכסים'!$D26,'חובות ונכסים'!$E26,0)</f>
        <v>0</v>
      </c>
      <c r="AL26" s="319">
        <f>IF(AM$8&lt;='חובות ונכסים'!$D26,'חובות ונכסים'!$E26,0)</f>
        <v>0</v>
      </c>
      <c r="AM26" s="319">
        <f>IF(AN$8&lt;='חובות ונכסים'!$D26,'חובות ונכסים'!$E26,0)</f>
        <v>0</v>
      </c>
      <c r="AN26" s="319">
        <f>IF(AO$8&lt;='חובות ונכסים'!$D26,'חובות ונכסים'!$E26,0)</f>
        <v>0</v>
      </c>
      <c r="AO26" s="319">
        <f>IF(AP$8&lt;='חובות ונכסים'!$D26,'חובות ונכסים'!$E26,0)</f>
        <v>0</v>
      </c>
      <c r="AP26" s="319">
        <f>IF(AQ$8&lt;='חובות ונכסים'!$D26,'חובות ונכסים'!$E26,0)</f>
        <v>0</v>
      </c>
      <c r="AQ26" s="319">
        <f>IF(AR$8&lt;='חובות ונכסים'!$D26,'חובות ונכסים'!$E26,0)</f>
        <v>0</v>
      </c>
      <c r="AR26" s="319">
        <f>IF(AS$8&lt;='חובות ונכסים'!$D26,'חובות ונכסים'!$E26,0)</f>
        <v>0</v>
      </c>
      <c r="AS26" s="319">
        <f>IF(AT$8&lt;='חובות ונכסים'!$D26,'חובות ונכסים'!$E26,0)</f>
        <v>0</v>
      </c>
      <c r="AT26" s="319">
        <f>IF(AU$8&lt;='חובות ונכסים'!$D26,'חובות ונכסים'!$E26,0)</f>
        <v>0</v>
      </c>
      <c r="AU26" s="319">
        <f>IF(AV$8&lt;='חובות ונכסים'!$D26,'חובות ונכסים'!$E26,0)</f>
        <v>0</v>
      </c>
      <c r="AV26" s="319">
        <f>IF(AW$8&lt;='חובות ונכסים'!$D26,'חובות ונכסים'!$E26,0)</f>
        <v>0</v>
      </c>
      <c r="AW26" s="319">
        <f>IF(AX$8&lt;='חובות ונכסים'!$D26,'חובות ונכסים'!$E26,0)</f>
        <v>0</v>
      </c>
      <c r="AX26" s="319">
        <f>IF(AY$8&lt;='חובות ונכסים'!$D26,'חובות ונכסים'!$E26,0)</f>
        <v>0</v>
      </c>
      <c r="AY26" s="319">
        <f>IF(AZ$8&lt;='חובות ונכסים'!$D26,'חובות ונכסים'!$E26,0)</f>
        <v>0</v>
      </c>
      <c r="AZ26" s="319">
        <f>IF(BA$8&lt;='חובות ונכסים'!$D26,'חובות ונכסים'!$E26,0)</f>
        <v>0</v>
      </c>
      <c r="BA26" s="319">
        <f>IF(BB$8&lt;='חובות ונכסים'!$D26,'חובות ונכסים'!$E26,0)</f>
        <v>0</v>
      </c>
      <c r="BB26" s="319">
        <f>IF(BC$8&lt;='חובות ונכסים'!$D26,'חובות ונכסים'!$E26,0)</f>
        <v>0</v>
      </c>
      <c r="BC26" s="319">
        <f>IF(BD$8&lt;='חובות ונכסים'!$D26,'חובות ונכסים'!$E26,0)</f>
        <v>0</v>
      </c>
      <c r="BD26" s="319">
        <f>IF(BE$8&lt;='חובות ונכסים'!$D26,'חובות ונכסים'!$E26,0)</f>
        <v>0</v>
      </c>
      <c r="BE26" s="319">
        <f>IF(BF$8&lt;='חובות ונכסים'!$D26,'חובות ונכסים'!$E26,0)</f>
        <v>0</v>
      </c>
      <c r="BF26" s="319">
        <f>IF(BG$8&lt;='חובות ונכסים'!$D26,'חובות ונכסים'!$E26,0)</f>
        <v>0</v>
      </c>
      <c r="BG26" s="319">
        <f>IF(BH$8&lt;='חובות ונכסים'!$D26,'חובות ונכסים'!$E26,0)</f>
        <v>0</v>
      </c>
      <c r="BH26" s="319">
        <f>IF(BI$8&lt;='חובות ונכסים'!$D26,'חובות ונכסים'!$E26,0)</f>
        <v>0</v>
      </c>
      <c r="BI26" s="319">
        <f>IF(BJ$8&lt;='חובות ונכסים'!$D26,'חובות ונכסים'!$E26,0)</f>
        <v>0</v>
      </c>
      <c r="BJ26" s="319">
        <f>IF(BK$8&lt;='חובות ונכסים'!$D26,'חובות ונכסים'!$E26,0)</f>
        <v>0</v>
      </c>
      <c r="BK26" s="319">
        <f>IF(BL$8&lt;='חובות ונכסים'!$D26,'חובות ונכסים'!$E26,0)</f>
        <v>0</v>
      </c>
      <c r="BL26" s="319">
        <f>IF(BM$8&lt;='חובות ונכסים'!$D26,'חובות ונכסים'!$E26,0)</f>
        <v>0</v>
      </c>
      <c r="BM26" s="319">
        <f>IF(BN$8&lt;='חובות ונכסים'!$D26,'חובות ונכסים'!$E26,0)</f>
        <v>0</v>
      </c>
      <c r="BN26" s="319">
        <f>IF(BO$8&lt;='חובות ונכסים'!$D26,'חובות ונכסים'!$E26,0)</f>
        <v>0</v>
      </c>
      <c r="BO26" s="319">
        <f>IF(BP$8&lt;='חובות ונכסים'!$D26,'חובות ונכסים'!$E26,0)</f>
        <v>0</v>
      </c>
      <c r="BP26" s="319">
        <f>IF(BQ$8&lt;='חובות ונכסים'!$D26,'חובות ונכסים'!$E26,0)</f>
        <v>0</v>
      </c>
      <c r="BQ26" s="319">
        <f>IF(BR$8&lt;='חובות ונכסים'!$D26,'חובות ונכסים'!$E26,0)</f>
        <v>0</v>
      </c>
      <c r="BR26" s="319">
        <f>IF(BS$8&lt;='חובות ונכסים'!$D26,'חובות ונכסים'!$E26,0)</f>
        <v>0</v>
      </c>
      <c r="BS26" s="319">
        <f>IF(BT$8&lt;='חובות ונכסים'!$D26,'חובות ונכסים'!$E26,0)</f>
        <v>0</v>
      </c>
      <c r="BT26" s="319">
        <f>IF(BU$8&lt;='חובות ונכסים'!$D26,'חובות ונכסים'!$E26,0)</f>
        <v>0</v>
      </c>
      <c r="BU26" s="319">
        <f>IF(BV$8&lt;='חובות ונכסים'!$D26,'חובות ונכסים'!$E26,0)</f>
        <v>0</v>
      </c>
      <c r="BV26" s="319">
        <f>IF(BW$8&lt;='חובות ונכסים'!$D26,'חובות ונכסים'!$E26,0)</f>
        <v>0</v>
      </c>
      <c r="BW26" s="319">
        <f>IF(BX$8&lt;='חובות ונכסים'!$D26,'חובות ונכסים'!$E26,0)</f>
        <v>0</v>
      </c>
      <c r="BX26" s="319">
        <f>IF(BY$8&lt;='חובות ונכסים'!$D26,'חובות ונכסים'!$E26,0)</f>
        <v>0</v>
      </c>
      <c r="BY26" s="319">
        <f>IF(BZ$8&lt;='חובות ונכסים'!$D26,'חובות ונכסים'!$E26,0)</f>
        <v>0</v>
      </c>
      <c r="BZ26" s="319">
        <f>IF(CA$8&lt;='חובות ונכסים'!$D26,'חובות ונכסים'!$E26,0)</f>
        <v>0</v>
      </c>
      <c r="CA26" s="319">
        <f>IF(CB$8&lt;='חובות ונכסים'!$D26,'חובות ונכסים'!$E26,0)</f>
        <v>0</v>
      </c>
      <c r="CB26" s="319">
        <f>IF(CC$8&lt;='חובות ונכסים'!$D26,'חובות ונכסים'!$E26,0)</f>
        <v>0</v>
      </c>
      <c r="CC26" s="319">
        <f>IF(CD$8&lt;='חובות ונכסים'!$D26,'חובות ונכסים'!$E26,0)</f>
        <v>0</v>
      </c>
      <c r="CD26" s="319">
        <f>IF(CE$8&lt;='חובות ונכסים'!$D26,'חובות ונכסים'!$E26,0)</f>
        <v>0</v>
      </c>
      <c r="CE26" s="319">
        <f>IF(CF$8&lt;='חובות ונכסים'!$D26,'חובות ונכסים'!$E26,0)</f>
        <v>0</v>
      </c>
      <c r="CF26" s="319">
        <f>IF(CG$8&lt;='חובות ונכסים'!$D26,'חובות ונכסים'!$E26,0)</f>
        <v>0</v>
      </c>
      <c r="CG26" s="319">
        <f>IF(CH$8&lt;='חובות ונכסים'!$D26,'חובות ונכסים'!$E26,0)</f>
        <v>0</v>
      </c>
      <c r="CH26" s="319">
        <f>IF(CI$8&lt;='חובות ונכסים'!$D26,'חובות ונכסים'!$E26,0)</f>
        <v>0</v>
      </c>
      <c r="CI26" s="319">
        <f>IF(CJ$8&lt;='חובות ונכסים'!$D26,'חובות ונכסים'!$E26,0)</f>
        <v>0</v>
      </c>
      <c r="CJ26" s="319">
        <f>IF(CK$8&lt;='חובות ונכסים'!$D26,'חובות ונכסים'!$E26,0)</f>
        <v>0</v>
      </c>
      <c r="CK26" s="319">
        <f>IF(CL$8&lt;='חובות ונכסים'!$D26,'חובות ונכסים'!$E26,0)</f>
        <v>0</v>
      </c>
      <c r="CL26" s="319">
        <f>IF(CM$8&lt;='חובות ונכסים'!$D26,'חובות ונכסים'!$E26,0)</f>
        <v>0</v>
      </c>
      <c r="CM26" s="319">
        <f>IF(CN$8&lt;='חובות ונכסים'!$D26,'חובות ונכסים'!$E26,0)</f>
        <v>0</v>
      </c>
      <c r="CN26" s="319">
        <f>IF(CO$8&lt;='חובות ונכסים'!$D26,'חובות ונכסים'!$E26,0)</f>
        <v>0</v>
      </c>
      <c r="CO26" s="319">
        <f>IF(CP$8&lt;='חובות ונכסים'!$D26,'חובות ונכסים'!$E26,0)</f>
        <v>0</v>
      </c>
      <c r="CP26" s="319">
        <f>IF(CQ$8&lt;='חובות ונכסים'!$D26,'חובות ונכסים'!$E26,0)</f>
        <v>0</v>
      </c>
      <c r="CQ26" s="319">
        <f>IF(CR$8&lt;='חובות ונכסים'!$D26,'חובות ונכסים'!$E26,0)</f>
        <v>0</v>
      </c>
      <c r="CR26" s="319">
        <f>IF(CS$8&lt;='חובות ונכסים'!$D26,'חובות ונכסים'!$E26,0)</f>
        <v>0</v>
      </c>
      <c r="CS26" s="319">
        <f>IF(CT$8&lt;='חובות ונכסים'!$D26,'חובות ונכסים'!$E26,0)</f>
        <v>0</v>
      </c>
      <c r="CT26" s="319">
        <f>IF(CU$8&lt;='חובות ונכסים'!$D26,'חובות ונכסים'!$E26,0)</f>
        <v>0</v>
      </c>
      <c r="CU26" s="319">
        <f>IF(CV$8&lt;='חובות ונכסים'!$D26,'חובות ונכסים'!$E26,0)</f>
        <v>0</v>
      </c>
      <c r="CV26" s="319">
        <f>IF(CW$8&lt;='חובות ונכסים'!$D26,'חובות ונכסים'!$E26,0)</f>
        <v>0</v>
      </c>
      <c r="CW26" s="319">
        <f>IF(CX$8&lt;='חובות ונכסים'!$D26,'חובות ונכסים'!$E26,0)</f>
        <v>0</v>
      </c>
      <c r="CX26" s="319">
        <f>IF(CY$8&lt;='חובות ונכסים'!$D26,'חובות ונכסים'!$E26,0)</f>
        <v>0</v>
      </c>
      <c r="CY26" s="319">
        <f>IF(CZ$8&lt;='חובות ונכסים'!$D26,'חובות ונכסים'!$E26,0)</f>
        <v>0</v>
      </c>
      <c r="CZ26" s="319">
        <f>IF(DA$8&lt;='חובות ונכסים'!$D26,'חובות ונכסים'!$E26,0)</f>
        <v>0</v>
      </c>
      <c r="DA26" s="319">
        <f>IF(DB$8&lt;='חובות ונכסים'!$D26,'חובות ונכסים'!$E26,0)</f>
        <v>0</v>
      </c>
      <c r="DB26" s="319">
        <f>IF(DC$8&lt;='חובות ונכסים'!$D26,'חובות ונכסים'!$E26,0)</f>
        <v>0</v>
      </c>
      <c r="DC26" s="319">
        <f>IF(DD$8&lt;='חובות ונכסים'!$D26,'חובות ונכסים'!$E26,0)</f>
        <v>0</v>
      </c>
      <c r="DD26" s="319">
        <f>IF(DE$8&lt;='חובות ונכסים'!$D26,'חובות ונכסים'!$E26,0)</f>
        <v>0</v>
      </c>
      <c r="DE26" s="319">
        <f>IF(DF$8&lt;='חובות ונכסים'!$D26,'חובות ונכסים'!$E26,0)</f>
        <v>0</v>
      </c>
      <c r="DF26" s="319">
        <f>IF(DG$8&lt;='חובות ונכסים'!$D26,'חובות ונכסים'!$E26,0)</f>
        <v>0</v>
      </c>
      <c r="DG26" s="319">
        <f>IF(DH$8&lt;='חובות ונכסים'!$D26,'חובות ונכסים'!$E26,0)</f>
        <v>0</v>
      </c>
      <c r="DH26" s="319">
        <f>IF(DI$8&lt;='חובות ונכסים'!$D26,'חובות ונכסים'!$E26,0)</f>
        <v>0</v>
      </c>
      <c r="DI26" s="319">
        <f>IF(DJ$8&lt;='חובות ונכסים'!$D26,'חובות ונכסים'!$E26,0)</f>
        <v>0</v>
      </c>
      <c r="DJ26" s="319">
        <f>IF(DK$8&lt;='חובות ונכסים'!$D26,'חובות ונכסים'!$E26,0)</f>
        <v>0</v>
      </c>
      <c r="DK26" s="319">
        <f>IF(DL$8&lt;='חובות ונכסים'!$D26,'חובות ונכסים'!$E26,0)</f>
        <v>0</v>
      </c>
      <c r="DL26" s="319">
        <f>IF(DM$8&lt;='חובות ונכסים'!$D26,'חובות ונכסים'!$E26,0)</f>
        <v>0</v>
      </c>
      <c r="DM26" s="319">
        <f>IF(DN$8&lt;='חובות ונכסים'!$D26,'חובות ונכסים'!$E26,0)</f>
        <v>0</v>
      </c>
      <c r="DN26" s="319">
        <f>IF(DO$8&lt;='חובות ונכסים'!$D26,'חובות ונכסים'!$E26,0)</f>
        <v>0</v>
      </c>
      <c r="DO26" s="319">
        <f>IF(DP$8&lt;='חובות ונכסים'!$D26,'חובות ונכסים'!$E26,0)</f>
        <v>0</v>
      </c>
      <c r="DP26" s="319">
        <f>IF(DQ$8&lt;='חובות ונכסים'!$D26,'חובות ונכסים'!$E26,0)</f>
        <v>0</v>
      </c>
      <c r="DQ26" s="319">
        <f>IF(DR$8&lt;='חובות ונכסים'!$D26,'חובות ונכסים'!$E26,0)</f>
        <v>0</v>
      </c>
      <c r="DR26" s="319">
        <f>IF(DS$8&lt;='חובות ונכסים'!$D26,'חובות ונכסים'!$E26,0)</f>
        <v>0</v>
      </c>
      <c r="DS26" s="319">
        <f>IF(DT$8&lt;='חובות ונכסים'!$D26,'חובות ונכסים'!$E26,0)</f>
        <v>0</v>
      </c>
      <c r="DT26" s="319">
        <f>IF(DU$8&lt;='חובות ונכסים'!$D26,'חובות ונכסים'!$E26,0)</f>
        <v>0</v>
      </c>
      <c r="DU26" s="319">
        <f>IF(DV$8&lt;='חובות ונכסים'!$D26,'חובות ונכסים'!$E26,0)</f>
        <v>0</v>
      </c>
      <c r="DV26" s="319">
        <f>IF(DW$8&lt;='חובות ונכסים'!$D26,'חובות ונכסים'!$E26,0)</f>
        <v>0</v>
      </c>
      <c r="DW26" s="319">
        <f>IF(DX$8&lt;='חובות ונכסים'!$D26,'חובות ונכסים'!$E26,0)</f>
        <v>0</v>
      </c>
      <c r="DX26" s="319">
        <f>IF(DY$8&lt;='חובות ונכסים'!$D26,'חובות ונכסים'!$E26,0)</f>
        <v>0</v>
      </c>
      <c r="DY26" s="319">
        <f>IF(DZ$8&lt;='חובות ונכסים'!$D26,'חובות ונכסים'!$E26,0)</f>
        <v>0</v>
      </c>
      <c r="DZ26" s="319">
        <f>IF(EA$8&lt;='חובות ונכסים'!$D26,'חובות ונכסים'!$E26,0)</f>
        <v>0</v>
      </c>
      <c r="EA26" s="319">
        <f>IF(EB$8&lt;='חובות ונכסים'!$D26,'חובות ונכסים'!$E26,0)</f>
        <v>0</v>
      </c>
      <c r="EB26" s="319">
        <f>IF(EC$8&lt;='חובות ונכסים'!$D26,'חובות ונכסים'!$E26,0)</f>
        <v>0</v>
      </c>
      <c r="EC26" s="319">
        <f>IF(ED$8&lt;='חובות ונכסים'!$D26,'חובות ונכסים'!$E26,0)</f>
        <v>0</v>
      </c>
      <c r="ED26" s="319">
        <f>IF(EE$8&lt;='חובות ונכסים'!$D26,'חובות ונכסים'!$E26,0)</f>
        <v>0</v>
      </c>
      <c r="EE26" s="319">
        <f>IF(EF$8&lt;='חובות ונכסים'!$D26,'חובות ונכסים'!$E26,0)</f>
        <v>0</v>
      </c>
      <c r="EF26" s="319">
        <f>IF(EG$8&lt;='חובות ונכסים'!$D26,'חובות ונכסים'!$E26,0)</f>
        <v>0</v>
      </c>
      <c r="EG26" s="319">
        <f>IF(EH$8&lt;='חובות ונכסים'!$D26,'חובות ונכסים'!$E26,0)</f>
        <v>0</v>
      </c>
      <c r="EH26" s="319">
        <f>IF(EI$8&lt;='חובות ונכסים'!$D26,'חובות ונכסים'!$E26,0)</f>
        <v>0</v>
      </c>
      <c r="EI26" s="319">
        <f>IF(EJ$8&lt;='חובות ונכסים'!$D26,'חובות ונכסים'!$E26,0)</f>
        <v>0</v>
      </c>
      <c r="EJ26" s="319">
        <f>IF(EK$8&lt;='חובות ונכסים'!$D26,'חובות ונכסים'!$E26,0)</f>
        <v>0</v>
      </c>
      <c r="EK26" s="319">
        <f>IF(EL$8&lt;='חובות ונכסים'!$D26,'חובות ונכסים'!$E26,0)</f>
        <v>0</v>
      </c>
      <c r="EL26" s="319">
        <f>IF(EM$8&lt;='חובות ונכסים'!$D26,'חובות ונכסים'!$E26,0)</f>
        <v>0</v>
      </c>
      <c r="EM26" s="319">
        <f>IF(EN$8&lt;='חובות ונכסים'!$D26,'חובות ונכסים'!$E26,0)</f>
        <v>0</v>
      </c>
      <c r="EN26" s="319">
        <f>IF(EO$8&lt;='חובות ונכסים'!$D26,'חובות ונכסים'!$E26,0)</f>
        <v>0</v>
      </c>
      <c r="EO26" s="319">
        <f>IF(EP$8&lt;='חובות ונכסים'!$D26,'חובות ונכסים'!$E26,0)</f>
        <v>0</v>
      </c>
      <c r="EP26" s="319">
        <f>IF(EQ$8&lt;='חובות ונכסים'!$D26,'חובות ונכסים'!$E26,0)</f>
        <v>0</v>
      </c>
      <c r="EQ26" s="319">
        <f>IF(ER$8&lt;='חובות ונכסים'!$D26,'חובות ונכסים'!$E26,0)</f>
        <v>0</v>
      </c>
      <c r="ER26" s="319">
        <f>IF(ES$8&lt;='חובות ונכסים'!$D26,'חובות ונכסים'!$E26,0)</f>
        <v>0</v>
      </c>
      <c r="ES26" s="319">
        <f>IF(ET$8&lt;='חובות ונכסים'!$D26,'חובות ונכסים'!$E26,0)</f>
        <v>0</v>
      </c>
      <c r="ET26" s="319">
        <f>IF(EU$8&lt;='חובות ונכסים'!$D26,'חובות ונכסים'!$E26,0)</f>
        <v>0</v>
      </c>
      <c r="EU26" s="319">
        <f>IF(EV$8&lt;='חובות ונכסים'!$D26,'חובות ונכסים'!$E26,0)</f>
        <v>0</v>
      </c>
      <c r="EV26" s="319">
        <f>IF(EW$8&lt;='חובות ונכסים'!$D26,'חובות ונכסים'!$E26,0)</f>
        <v>0</v>
      </c>
      <c r="EW26" s="319">
        <f>IF(EX$8&lt;='חובות ונכסים'!$D26,'חובות ונכסים'!$E26,0)</f>
        <v>0</v>
      </c>
      <c r="EX26" s="319">
        <f>IF(EY$8&lt;='חובות ונכסים'!$D26,'חובות ונכסים'!$E26,0)</f>
        <v>0</v>
      </c>
      <c r="EY26" s="319">
        <f>IF(EZ$8&lt;='חובות ונכסים'!$D26,'חובות ונכסים'!$E26,0)</f>
        <v>0</v>
      </c>
      <c r="EZ26" s="319">
        <f>IF(FA$8&lt;='חובות ונכסים'!$D26,'חובות ונכסים'!$E26,0)</f>
        <v>0</v>
      </c>
      <c r="FA26" s="319">
        <f>IF(FB$8&lt;='חובות ונכסים'!$D26,'חובות ונכסים'!$E26,0)</f>
        <v>0</v>
      </c>
      <c r="FB26" s="319">
        <f>IF(FC$8&lt;='חובות ונכסים'!$D26,'חובות ונכסים'!$E26,0)</f>
        <v>0</v>
      </c>
      <c r="FC26" s="319">
        <f>IF(FD$8&lt;='חובות ונכסים'!$D26,'חובות ונכסים'!$E26,0)</f>
        <v>0</v>
      </c>
      <c r="FD26" s="319">
        <f>IF(FE$8&lt;='חובות ונכסים'!$D26,'חובות ונכסים'!$E26,0)</f>
        <v>0</v>
      </c>
      <c r="FE26" s="319">
        <f>IF(FF$8&lt;='חובות ונכסים'!$D26,'חובות ונכסים'!$E26,0)</f>
        <v>0</v>
      </c>
      <c r="FF26" s="319">
        <f>IF(FG$8&lt;='חובות ונכסים'!$D26,'חובות ונכסים'!$E26,0)</f>
        <v>0</v>
      </c>
      <c r="FG26" s="319">
        <f>IF(FH$8&lt;='חובות ונכסים'!$D26,'חובות ונכסים'!$E26,0)</f>
        <v>0</v>
      </c>
      <c r="FH26" s="319">
        <f>IF(FI$8&lt;='חובות ונכסים'!$D26,'חובות ונכסים'!$E26,0)</f>
        <v>0</v>
      </c>
      <c r="FI26" s="319">
        <f>IF(FJ$8&lt;='חובות ונכסים'!$D26,'חובות ונכסים'!$E26,0)</f>
        <v>0</v>
      </c>
      <c r="FJ26" s="319">
        <f>IF(FK$8&lt;='חובות ונכסים'!$D26,'חובות ונכסים'!$E26,0)</f>
        <v>0</v>
      </c>
      <c r="FK26" s="319">
        <f>IF(FL$8&lt;='חובות ונכסים'!$D26,'חובות ונכסים'!$E26,0)</f>
        <v>0</v>
      </c>
      <c r="FL26" s="319">
        <f>IF(FM$8&lt;='חובות ונכסים'!$D26,'חובות ונכסים'!$E26,0)</f>
        <v>0</v>
      </c>
      <c r="FM26" s="319">
        <f>IF(FN$8&lt;='חובות ונכסים'!$D26,'חובות ונכסים'!$E26,0)</f>
        <v>0</v>
      </c>
      <c r="FN26" s="319">
        <f>IF(FO$8&lt;='חובות ונכסים'!$D26,'חובות ונכסים'!$E26,0)</f>
        <v>0</v>
      </c>
      <c r="FO26" s="319">
        <f>IF(FP$8&lt;='חובות ונכסים'!$D26,'חובות ונכסים'!$E26,0)</f>
        <v>0</v>
      </c>
      <c r="FP26" s="319">
        <f>IF(FQ$8&lt;='חובות ונכסים'!$D26,'חובות ונכסים'!$E26,0)</f>
        <v>0</v>
      </c>
      <c r="FQ26" s="319">
        <f>IF(FR$8&lt;='חובות ונכסים'!$D26,'חובות ונכסים'!$E26,0)</f>
        <v>0</v>
      </c>
      <c r="FR26" s="319">
        <f>IF(FS$8&lt;='חובות ונכסים'!$D26,'חובות ונכסים'!$E26,0)</f>
        <v>0</v>
      </c>
      <c r="FS26" s="319">
        <f>IF(FT$8&lt;='חובות ונכסים'!$D26,'חובות ונכסים'!$E26,0)</f>
        <v>0</v>
      </c>
      <c r="FT26" s="319">
        <f>IF(FU$8&lt;='חובות ונכסים'!$D26,'חובות ונכסים'!$E26,0)</f>
        <v>0</v>
      </c>
      <c r="FU26" s="319">
        <f>IF(FV$8&lt;='חובות ונכסים'!$D26,'חובות ונכסים'!$E26,0)</f>
        <v>0</v>
      </c>
      <c r="FV26" s="319">
        <f>IF(FW$8&lt;='חובות ונכסים'!$D26,'חובות ונכסים'!$E26,0)</f>
        <v>0</v>
      </c>
      <c r="FW26" s="319">
        <f>IF(FX$8&lt;='חובות ונכסים'!$D26,'חובות ונכסים'!$E26,0)</f>
        <v>0</v>
      </c>
      <c r="FX26" s="319">
        <f>IF(FY$8&lt;='חובות ונכסים'!$D26,'חובות ונכסים'!$E26,0)</f>
        <v>0</v>
      </c>
      <c r="FY26" s="319">
        <f>IF(FZ$8&lt;='חובות ונכסים'!$D26,'חובות ונכסים'!$E26,0)</f>
        <v>0</v>
      </c>
      <c r="FZ26" s="319">
        <f>IF(GA$8&lt;='חובות ונכסים'!$D26,'חובות ונכסים'!$E26,0)</f>
        <v>0</v>
      </c>
      <c r="GA26" s="319">
        <f>IF(GB$8&lt;='חובות ונכסים'!$D26,'חובות ונכסים'!$E26,0)</f>
        <v>0</v>
      </c>
      <c r="GB26" s="319">
        <f>IF(GC$8&lt;='חובות ונכסים'!$D26,'חובות ונכסים'!$E26,0)</f>
        <v>0</v>
      </c>
      <c r="GC26" s="319">
        <f>IF(GD$8&lt;='חובות ונכסים'!$D26,'חובות ונכסים'!$E26,0)</f>
        <v>0</v>
      </c>
      <c r="GD26" s="319">
        <f>IF(GE$8&lt;='חובות ונכסים'!$D26,'חובות ונכסים'!$E26,0)</f>
        <v>0</v>
      </c>
      <c r="GE26" s="319">
        <f>IF(GF$8&lt;='חובות ונכסים'!$D26,'חובות ונכסים'!$E26,0)</f>
        <v>0</v>
      </c>
      <c r="GF26" s="319">
        <f>IF(GG$8&lt;='חובות ונכסים'!$D26,'חובות ונכסים'!$E26,0)</f>
        <v>0</v>
      </c>
      <c r="GG26" s="319">
        <f>IF(GH$8&lt;='חובות ונכסים'!$D26,'חובות ונכסים'!$E26,0)</f>
        <v>0</v>
      </c>
      <c r="GH26" s="319">
        <f>IF(GI$8&lt;='חובות ונכסים'!$D26,'חובות ונכסים'!$E26,0)</f>
        <v>0</v>
      </c>
      <c r="GI26" s="319">
        <f>IF(GJ$8&lt;='חובות ונכסים'!$D26,'חובות ונכסים'!$E26,0)</f>
        <v>0</v>
      </c>
      <c r="GJ26" s="319">
        <f>IF(GK$8&lt;='חובות ונכסים'!$D26,'חובות ונכסים'!$E26,0)</f>
        <v>0</v>
      </c>
      <c r="GK26" s="319">
        <f>IF(GL$8&lt;='חובות ונכסים'!$D26,'חובות ונכסים'!$E26,0)</f>
        <v>0</v>
      </c>
      <c r="GL26" s="319">
        <f>IF(GM$8&lt;='חובות ונכסים'!$D26,'חובות ונכסים'!$E26,0)</f>
        <v>0</v>
      </c>
      <c r="GM26" s="319">
        <f>IF(GN$8&lt;='חובות ונכסים'!$D26,'חובות ונכסים'!$E26,0)</f>
        <v>0</v>
      </c>
      <c r="GN26" s="319">
        <f>IF(GO$8&lt;='חובות ונכסים'!$D26,'חובות ונכסים'!$E26,0)</f>
        <v>0</v>
      </c>
      <c r="GO26" s="319">
        <f>IF(GP$8&lt;='חובות ונכסים'!$D26,'חובות ונכסים'!$E26,0)</f>
        <v>0</v>
      </c>
      <c r="GP26" s="319">
        <f>IF(GQ$8&lt;='חובות ונכסים'!$D26,'חובות ונכסים'!$E26,0)</f>
        <v>0</v>
      </c>
      <c r="GQ26" s="319">
        <f>IF(GR$8&lt;='חובות ונכסים'!$D26,'חובות ונכסים'!$E26,0)</f>
        <v>0</v>
      </c>
      <c r="GR26" s="319">
        <f>IF(GS$8&lt;='חובות ונכסים'!$D26,'חובות ונכסים'!$E26,0)</f>
        <v>0</v>
      </c>
      <c r="GS26" s="319">
        <f>IF(GT$8&lt;='חובות ונכסים'!$D26,'חובות ונכסים'!$E26,0)</f>
        <v>0</v>
      </c>
      <c r="GT26" s="319">
        <f>IF(GU$8&lt;='חובות ונכסים'!$D26,'חובות ונכסים'!$E26,0)</f>
        <v>0</v>
      </c>
      <c r="GU26" s="319">
        <f>IF(GV$8&lt;='חובות ונכסים'!$D26,'חובות ונכסים'!$E26,0)</f>
        <v>0</v>
      </c>
      <c r="GV26" s="319">
        <f>IF(GW$8&lt;='חובות ונכסים'!$D26,'חובות ונכסים'!$E26,0)</f>
        <v>0</v>
      </c>
      <c r="GW26" s="319">
        <f>IF(GX$8&lt;='חובות ונכסים'!$D26,'חובות ונכסים'!$E26,0)</f>
        <v>0</v>
      </c>
      <c r="GX26" s="319">
        <f>IF(GY$8&lt;='חובות ונכסים'!$D26,'חובות ונכסים'!$E26,0)</f>
        <v>0</v>
      </c>
      <c r="GY26" s="319">
        <f>IF(GZ$8&lt;='חובות ונכסים'!$D26,'חובות ונכסים'!$E26,0)</f>
        <v>0</v>
      </c>
      <c r="GZ26" s="319">
        <f>IF(HA$8&lt;='חובות ונכסים'!$D26,'חובות ונכסים'!$E26,0)</f>
        <v>0</v>
      </c>
      <c r="HA26" s="319">
        <f>IF(HB$8&lt;='חובות ונכסים'!$D26,'חובות ונכסים'!$E26,0)</f>
        <v>0</v>
      </c>
      <c r="HB26" s="319">
        <f>IF(HC$8&lt;='חובות ונכסים'!$D26,'חובות ונכסים'!$E26,0)</f>
        <v>0</v>
      </c>
      <c r="HC26" s="319">
        <f>IF(HD$8&lt;='חובות ונכסים'!$D26,'חובות ונכסים'!$E26,0)</f>
        <v>0</v>
      </c>
      <c r="HD26" s="319">
        <f>IF(HE$8&lt;='חובות ונכסים'!$D26,'חובות ונכסים'!$E26,0)</f>
        <v>0</v>
      </c>
      <c r="HE26" s="319">
        <f>IF(HF$8&lt;='חובות ונכסים'!$D26,'חובות ונכסים'!$E26,0)</f>
        <v>0</v>
      </c>
      <c r="HF26" s="319">
        <f>IF(HG$8&lt;='חובות ונכסים'!$D26,'חובות ונכסים'!$E26,0)</f>
        <v>0</v>
      </c>
      <c r="HG26" s="319">
        <f>IF(HH$8&lt;='חובות ונכסים'!$D26,'חובות ונכסים'!$E26,0)</f>
        <v>0</v>
      </c>
      <c r="HH26" s="319">
        <f>IF(HI$8&lt;='חובות ונכסים'!$D26,'חובות ונכסים'!$E26,0)</f>
        <v>0</v>
      </c>
      <c r="HI26" s="319">
        <f>IF(HJ$8&lt;='חובות ונכסים'!$D26,'חובות ונכסים'!$E26,0)</f>
        <v>0</v>
      </c>
      <c r="HJ26" s="319">
        <f>IF(HK$8&lt;='חובות ונכסים'!$D26,'חובות ונכסים'!$E26,0)</f>
        <v>0</v>
      </c>
      <c r="HK26" s="319">
        <f>IF(HL$8&lt;='חובות ונכסים'!$D26,'חובות ונכסים'!$E26,0)</f>
        <v>0</v>
      </c>
      <c r="HL26" s="319">
        <f>IF(HM$8&lt;='חובות ונכסים'!$D26,'חובות ונכסים'!$E26,0)</f>
        <v>0</v>
      </c>
      <c r="HM26" s="319">
        <f>IF(HN$8&lt;='חובות ונכסים'!$D26,'חובות ונכסים'!$E26,0)</f>
        <v>0</v>
      </c>
      <c r="HN26" s="319">
        <f>IF(HO$8&lt;='חובות ונכסים'!$D26,'חובות ונכסים'!$E26,0)</f>
        <v>0</v>
      </c>
      <c r="HO26" s="319">
        <f>IF(HP$8&lt;='חובות ונכסים'!$D26,'חובות ונכסים'!$E26,0)</f>
        <v>0</v>
      </c>
      <c r="HP26" s="319">
        <f>IF(HQ$8&lt;='חובות ונכסים'!$D26,'חובות ונכסים'!$E26,0)</f>
        <v>0</v>
      </c>
      <c r="HQ26" s="319">
        <f>IF(HR$8&lt;='חובות ונכסים'!$D26,'חובות ונכסים'!$E26,0)</f>
        <v>0</v>
      </c>
      <c r="HR26" s="319">
        <f>IF(HS$8&lt;='חובות ונכסים'!$D26,'חובות ונכסים'!$E26,0)</f>
        <v>0</v>
      </c>
      <c r="HS26" s="319">
        <f>IF(HT$8&lt;='חובות ונכסים'!$D26,'חובות ונכסים'!$E26,0)</f>
        <v>0</v>
      </c>
      <c r="HT26" s="319">
        <f>IF(HU$8&lt;='חובות ונכסים'!$D26,'חובות ונכסים'!$E26,0)</f>
        <v>0</v>
      </c>
      <c r="HU26" s="319">
        <f>IF(HV$8&lt;='חובות ונכסים'!$D26,'חובות ונכסים'!$E26,0)</f>
        <v>0</v>
      </c>
      <c r="HV26" s="319">
        <f>IF(HW$8&lt;='חובות ונכסים'!$D26,'חובות ונכסים'!$E26,0)</f>
        <v>0</v>
      </c>
      <c r="HW26" s="319">
        <f>IF(HX$8&lt;='חובות ונכסים'!$D26,'חובות ונכסים'!$E26,0)</f>
        <v>0</v>
      </c>
      <c r="HX26" s="319">
        <f>IF(HY$8&lt;='חובות ונכסים'!$D26,'חובות ונכסים'!$E26,0)</f>
        <v>0</v>
      </c>
      <c r="HY26" s="319">
        <f>IF(HZ$8&lt;='חובות ונכסים'!$D26,'חובות ונכסים'!$E26,0)</f>
        <v>0</v>
      </c>
      <c r="HZ26" s="319">
        <f>IF(IA$8&lt;='חובות ונכסים'!$D26,'חובות ונכסים'!$E26,0)</f>
        <v>0</v>
      </c>
      <c r="IA26" s="319">
        <f>IF(IB$8&lt;='חובות ונכסים'!$D26,'חובות ונכסים'!$E26,0)</f>
        <v>0</v>
      </c>
      <c r="IB26" s="319">
        <f>IF(IC$8&lt;='חובות ונכסים'!$D26,'חובות ונכסים'!$E26,0)</f>
        <v>0</v>
      </c>
      <c r="IC26" s="319">
        <f>IF(ID$8&lt;='חובות ונכסים'!$D26,'חובות ונכסים'!$E26,0)</f>
        <v>0</v>
      </c>
      <c r="ID26" s="319">
        <f>IF(IE$8&lt;='חובות ונכסים'!$D26,'חובות ונכסים'!$E26,0)</f>
        <v>0</v>
      </c>
      <c r="IE26" s="319">
        <f>IF(IF$8&lt;='חובות ונכסים'!$D26,'חובות ונכסים'!$E26,0)</f>
        <v>0</v>
      </c>
      <c r="IF26" s="319">
        <f>IF(IG$8&lt;='חובות ונכסים'!$D26,'חובות ונכסים'!$E26,0)</f>
        <v>0</v>
      </c>
      <c r="IG26" s="319">
        <f>IF(IH$8&lt;='חובות ונכסים'!$D26,'חובות ונכסים'!$E26,0)</f>
        <v>0</v>
      </c>
      <c r="IH26" s="319">
        <f>IF(II$8&lt;='חובות ונכסים'!$D26,'חובות ונכסים'!$E26,0)</f>
        <v>0</v>
      </c>
      <c r="II26" s="319">
        <f>IF(IJ$8&lt;='חובות ונכסים'!$D26,'חובות ונכסים'!$E26,0)</f>
        <v>0</v>
      </c>
      <c r="IJ26" s="319">
        <f>IF(IK$8&lt;='חובות ונכסים'!$D26,'חובות ונכסים'!$E26,0)</f>
        <v>0</v>
      </c>
      <c r="IK26" s="319">
        <f>IF(IL$8&lt;='חובות ונכסים'!$D26,'חובות ונכסים'!$E26,0)</f>
        <v>0</v>
      </c>
      <c r="IL26" s="319">
        <f>IF(IM$8&lt;='חובות ונכסים'!$D26,'חובות ונכסים'!$E26,0)</f>
        <v>0</v>
      </c>
      <c r="IM26" s="319">
        <f>IF(IN$8&lt;='חובות ונכסים'!$D26,'חובות ונכסים'!$E26,0)</f>
        <v>0</v>
      </c>
      <c r="IN26" s="319">
        <f>IF(IO$8&lt;='חובות ונכסים'!$D26,'חובות ונכסים'!$E26,0)</f>
        <v>0</v>
      </c>
      <c r="IO26" s="319">
        <f>IF(IP$8&lt;='חובות ונכסים'!$D26,'חובות ונכסים'!$E26,0)</f>
        <v>0</v>
      </c>
      <c r="IP26" s="319">
        <f>IF(IQ$8&lt;='חובות ונכסים'!$D26,'חובות ונכסים'!$E26,0)</f>
        <v>0</v>
      </c>
      <c r="IQ26" s="319">
        <f>IF(IR$8&lt;='חובות ונכסים'!$D26,'חובות ונכסים'!$E26,0)</f>
        <v>0</v>
      </c>
      <c r="IR26" s="319">
        <f>IF(IS$8&lt;='חובות ונכסים'!$D26,'חובות ונכסים'!$E26,0)</f>
        <v>0</v>
      </c>
      <c r="IS26" s="319">
        <f>IF(IT$8&lt;='חובות ונכסים'!$D26,'חובות ונכסים'!$E26,0)</f>
        <v>0</v>
      </c>
      <c r="IT26" s="319">
        <f>IF(IU$8&lt;='חובות ונכסים'!$D26,'חובות ונכסים'!$E26,0)</f>
        <v>0</v>
      </c>
      <c r="IU26" s="319">
        <f>IF(IV$8&lt;='חובות ונכסים'!$D26,'חובות ונכסים'!$E26,0)</f>
        <v>0</v>
      </c>
      <c r="IV26" s="319">
        <f>IF(#REF!&lt;='חובות ונכסים'!$D26,'חובות ונכסים'!$E26,0)</f>
        <v>0</v>
      </c>
    </row>
    <row r="27" spans="1:256" ht="15">
      <c r="A27" s="111"/>
      <c r="B27" s="16"/>
      <c r="C27" s="17"/>
      <c r="D27" s="138"/>
      <c r="E27" s="139"/>
      <c r="F27" s="140">
        <f t="shared" si="4"/>
        <v>0</v>
      </c>
      <c r="G27" s="141"/>
      <c r="H27" s="190"/>
      <c r="I27" s="198">
        <f>IF(AND('חובות ונכסים'!$D27&gt;0,'חובות ונכסים'!$E27=0),"יש להגדיר החזר חודשי","")</f>
      </c>
      <c r="J27" s="13"/>
      <c r="K27" s="18"/>
      <c r="S27" s="326">
        <f t="shared" si="7"/>
        <v>0</v>
      </c>
      <c r="T27" s="326">
        <f t="shared" si="6"/>
        <v>0</v>
      </c>
      <c r="U27" s="326">
        <f t="shared" si="5"/>
        <v>0</v>
      </c>
      <c r="V27" s="327"/>
      <c r="W27" s="328"/>
      <c r="X27" s="327"/>
      <c r="Y27" s="329"/>
      <c r="Z27" s="327"/>
      <c r="AA27" s="327"/>
      <c r="AB27" s="330"/>
      <c r="AE27" s="319">
        <f>IF(AF$8&lt;='חובות ונכסים'!$D27,'חובות ונכסים'!$E27,0)</f>
        <v>0</v>
      </c>
      <c r="AF27" s="319">
        <f>IF(AG$8&lt;='חובות ונכסים'!$D27,'חובות ונכסים'!$E27,0)</f>
        <v>0</v>
      </c>
      <c r="AG27" s="319">
        <f>IF(AH$8&lt;='חובות ונכסים'!$D27,'חובות ונכסים'!$E27,0)</f>
        <v>0</v>
      </c>
      <c r="AH27" s="319">
        <f>IF(AI$8&lt;='חובות ונכסים'!$D27,'חובות ונכסים'!$E27,0)</f>
        <v>0</v>
      </c>
      <c r="AI27" s="319">
        <f>IF(AJ$8&lt;='חובות ונכסים'!$D27,'חובות ונכסים'!$E27,0)</f>
        <v>0</v>
      </c>
      <c r="AJ27" s="319">
        <f>IF(AK$8&lt;='חובות ונכסים'!$D27,'חובות ונכסים'!$E27,0)</f>
        <v>0</v>
      </c>
      <c r="AK27" s="319">
        <f>IF(AL$8&lt;='חובות ונכסים'!$D27,'חובות ונכסים'!$E27,0)</f>
        <v>0</v>
      </c>
      <c r="AL27" s="319">
        <f>IF(AM$8&lt;='חובות ונכסים'!$D27,'חובות ונכסים'!$E27,0)</f>
        <v>0</v>
      </c>
      <c r="AM27" s="319">
        <f>IF(AN$8&lt;='חובות ונכסים'!$D27,'חובות ונכסים'!$E27,0)</f>
        <v>0</v>
      </c>
      <c r="AN27" s="319">
        <f>IF(AO$8&lt;='חובות ונכסים'!$D27,'חובות ונכסים'!$E27,0)</f>
        <v>0</v>
      </c>
      <c r="AO27" s="319">
        <f>IF(AP$8&lt;='חובות ונכסים'!$D27,'חובות ונכסים'!$E27,0)</f>
        <v>0</v>
      </c>
      <c r="AP27" s="319">
        <f>IF(AQ$8&lt;='חובות ונכסים'!$D27,'חובות ונכסים'!$E27,0)</f>
        <v>0</v>
      </c>
      <c r="AQ27" s="319">
        <f>IF(AR$8&lt;='חובות ונכסים'!$D27,'חובות ונכסים'!$E27,0)</f>
        <v>0</v>
      </c>
      <c r="AR27" s="319">
        <f>IF(AS$8&lt;='חובות ונכסים'!$D27,'חובות ונכסים'!$E27,0)</f>
        <v>0</v>
      </c>
      <c r="AS27" s="319">
        <f>IF(AT$8&lt;='חובות ונכסים'!$D27,'חובות ונכסים'!$E27,0)</f>
        <v>0</v>
      </c>
      <c r="AT27" s="319">
        <f>IF(AU$8&lt;='חובות ונכסים'!$D27,'חובות ונכסים'!$E27,0)</f>
        <v>0</v>
      </c>
      <c r="AU27" s="319">
        <f>IF(AV$8&lt;='חובות ונכסים'!$D27,'חובות ונכסים'!$E27,0)</f>
        <v>0</v>
      </c>
      <c r="AV27" s="319">
        <f>IF(AW$8&lt;='חובות ונכסים'!$D27,'חובות ונכסים'!$E27,0)</f>
        <v>0</v>
      </c>
      <c r="AW27" s="319">
        <f>IF(AX$8&lt;='חובות ונכסים'!$D27,'חובות ונכסים'!$E27,0)</f>
        <v>0</v>
      </c>
      <c r="AX27" s="319">
        <f>IF(AY$8&lt;='חובות ונכסים'!$D27,'חובות ונכסים'!$E27,0)</f>
        <v>0</v>
      </c>
      <c r="AY27" s="319">
        <f>IF(AZ$8&lt;='חובות ונכסים'!$D27,'חובות ונכסים'!$E27,0)</f>
        <v>0</v>
      </c>
      <c r="AZ27" s="319">
        <f>IF(BA$8&lt;='חובות ונכסים'!$D27,'חובות ונכסים'!$E27,0)</f>
        <v>0</v>
      </c>
      <c r="BA27" s="319">
        <f>IF(BB$8&lt;='חובות ונכסים'!$D27,'חובות ונכסים'!$E27,0)</f>
        <v>0</v>
      </c>
      <c r="BB27" s="319">
        <f>IF(BC$8&lt;='חובות ונכסים'!$D27,'חובות ונכסים'!$E27,0)</f>
        <v>0</v>
      </c>
      <c r="BC27" s="319">
        <f>IF(BD$8&lt;='חובות ונכסים'!$D27,'חובות ונכסים'!$E27,0)</f>
        <v>0</v>
      </c>
      <c r="BD27" s="319">
        <f>IF(BE$8&lt;='חובות ונכסים'!$D27,'חובות ונכסים'!$E27,0)</f>
        <v>0</v>
      </c>
      <c r="BE27" s="319">
        <f>IF(BF$8&lt;='חובות ונכסים'!$D27,'חובות ונכסים'!$E27,0)</f>
        <v>0</v>
      </c>
      <c r="BF27" s="319">
        <f>IF(BG$8&lt;='חובות ונכסים'!$D27,'חובות ונכסים'!$E27,0)</f>
        <v>0</v>
      </c>
      <c r="BG27" s="319">
        <f>IF(BH$8&lt;='חובות ונכסים'!$D27,'חובות ונכסים'!$E27,0)</f>
        <v>0</v>
      </c>
      <c r="BH27" s="319">
        <f>IF(BI$8&lt;='חובות ונכסים'!$D27,'חובות ונכסים'!$E27,0)</f>
        <v>0</v>
      </c>
      <c r="BI27" s="319">
        <f>IF(BJ$8&lt;='חובות ונכסים'!$D27,'חובות ונכסים'!$E27,0)</f>
        <v>0</v>
      </c>
      <c r="BJ27" s="319">
        <f>IF(BK$8&lt;='חובות ונכסים'!$D27,'חובות ונכסים'!$E27,0)</f>
        <v>0</v>
      </c>
      <c r="BK27" s="319">
        <f>IF(BL$8&lt;='חובות ונכסים'!$D27,'חובות ונכסים'!$E27,0)</f>
        <v>0</v>
      </c>
      <c r="BL27" s="319">
        <f>IF(BM$8&lt;='חובות ונכסים'!$D27,'חובות ונכסים'!$E27,0)</f>
        <v>0</v>
      </c>
      <c r="BM27" s="319">
        <f>IF(BN$8&lt;='חובות ונכסים'!$D27,'חובות ונכסים'!$E27,0)</f>
        <v>0</v>
      </c>
      <c r="BN27" s="319">
        <f>IF(BO$8&lt;='חובות ונכסים'!$D27,'חובות ונכסים'!$E27,0)</f>
        <v>0</v>
      </c>
      <c r="BO27" s="319">
        <f>IF(BP$8&lt;='חובות ונכסים'!$D27,'חובות ונכסים'!$E27,0)</f>
        <v>0</v>
      </c>
      <c r="BP27" s="319">
        <f>IF(BQ$8&lt;='חובות ונכסים'!$D27,'חובות ונכסים'!$E27,0)</f>
        <v>0</v>
      </c>
      <c r="BQ27" s="319">
        <f>IF(BR$8&lt;='חובות ונכסים'!$D27,'חובות ונכסים'!$E27,0)</f>
        <v>0</v>
      </c>
      <c r="BR27" s="319">
        <f>IF(BS$8&lt;='חובות ונכסים'!$D27,'חובות ונכסים'!$E27,0)</f>
        <v>0</v>
      </c>
      <c r="BS27" s="319">
        <f>IF(BT$8&lt;='חובות ונכסים'!$D27,'חובות ונכסים'!$E27,0)</f>
        <v>0</v>
      </c>
      <c r="BT27" s="319">
        <f>IF(BU$8&lt;='חובות ונכסים'!$D27,'חובות ונכסים'!$E27,0)</f>
        <v>0</v>
      </c>
      <c r="BU27" s="319">
        <f>IF(BV$8&lt;='חובות ונכסים'!$D27,'חובות ונכסים'!$E27,0)</f>
        <v>0</v>
      </c>
      <c r="BV27" s="319">
        <f>IF(BW$8&lt;='חובות ונכסים'!$D27,'חובות ונכסים'!$E27,0)</f>
        <v>0</v>
      </c>
      <c r="BW27" s="319">
        <f>IF(BX$8&lt;='חובות ונכסים'!$D27,'חובות ונכסים'!$E27,0)</f>
        <v>0</v>
      </c>
      <c r="BX27" s="319">
        <f>IF(BY$8&lt;='חובות ונכסים'!$D27,'חובות ונכסים'!$E27,0)</f>
        <v>0</v>
      </c>
      <c r="BY27" s="319">
        <f>IF(BZ$8&lt;='חובות ונכסים'!$D27,'חובות ונכסים'!$E27,0)</f>
        <v>0</v>
      </c>
      <c r="BZ27" s="319">
        <f>IF(CA$8&lt;='חובות ונכסים'!$D27,'חובות ונכסים'!$E27,0)</f>
        <v>0</v>
      </c>
      <c r="CA27" s="319">
        <f>IF(CB$8&lt;='חובות ונכסים'!$D27,'חובות ונכסים'!$E27,0)</f>
        <v>0</v>
      </c>
      <c r="CB27" s="319">
        <f>IF(CC$8&lt;='חובות ונכסים'!$D27,'חובות ונכסים'!$E27,0)</f>
        <v>0</v>
      </c>
      <c r="CC27" s="319">
        <f>IF(CD$8&lt;='חובות ונכסים'!$D27,'חובות ונכסים'!$E27,0)</f>
        <v>0</v>
      </c>
      <c r="CD27" s="319">
        <f>IF(CE$8&lt;='חובות ונכסים'!$D27,'חובות ונכסים'!$E27,0)</f>
        <v>0</v>
      </c>
      <c r="CE27" s="319">
        <f>IF(CF$8&lt;='חובות ונכסים'!$D27,'חובות ונכסים'!$E27,0)</f>
        <v>0</v>
      </c>
      <c r="CF27" s="319">
        <f>IF(CG$8&lt;='חובות ונכסים'!$D27,'חובות ונכסים'!$E27,0)</f>
        <v>0</v>
      </c>
      <c r="CG27" s="319">
        <f>IF(CH$8&lt;='חובות ונכסים'!$D27,'חובות ונכסים'!$E27,0)</f>
        <v>0</v>
      </c>
      <c r="CH27" s="319">
        <f>IF(CI$8&lt;='חובות ונכסים'!$D27,'חובות ונכסים'!$E27,0)</f>
        <v>0</v>
      </c>
      <c r="CI27" s="319">
        <f>IF(CJ$8&lt;='חובות ונכסים'!$D27,'חובות ונכסים'!$E27,0)</f>
        <v>0</v>
      </c>
      <c r="CJ27" s="319">
        <f>IF(CK$8&lt;='חובות ונכסים'!$D27,'חובות ונכסים'!$E27,0)</f>
        <v>0</v>
      </c>
      <c r="CK27" s="319">
        <f>IF(CL$8&lt;='חובות ונכסים'!$D27,'חובות ונכסים'!$E27,0)</f>
        <v>0</v>
      </c>
      <c r="CL27" s="319">
        <f>IF(CM$8&lt;='חובות ונכסים'!$D27,'חובות ונכסים'!$E27,0)</f>
        <v>0</v>
      </c>
      <c r="CM27" s="319">
        <f>IF(CN$8&lt;='חובות ונכסים'!$D27,'חובות ונכסים'!$E27,0)</f>
        <v>0</v>
      </c>
      <c r="CN27" s="319">
        <f>IF(CO$8&lt;='חובות ונכסים'!$D27,'חובות ונכסים'!$E27,0)</f>
        <v>0</v>
      </c>
      <c r="CO27" s="319">
        <f>IF(CP$8&lt;='חובות ונכסים'!$D27,'חובות ונכסים'!$E27,0)</f>
        <v>0</v>
      </c>
      <c r="CP27" s="319">
        <f>IF(CQ$8&lt;='חובות ונכסים'!$D27,'חובות ונכסים'!$E27,0)</f>
        <v>0</v>
      </c>
      <c r="CQ27" s="319">
        <f>IF(CR$8&lt;='חובות ונכסים'!$D27,'חובות ונכסים'!$E27,0)</f>
        <v>0</v>
      </c>
      <c r="CR27" s="319">
        <f>IF(CS$8&lt;='חובות ונכסים'!$D27,'חובות ונכסים'!$E27,0)</f>
        <v>0</v>
      </c>
      <c r="CS27" s="319">
        <f>IF(CT$8&lt;='חובות ונכסים'!$D27,'חובות ונכסים'!$E27,0)</f>
        <v>0</v>
      </c>
      <c r="CT27" s="319">
        <f>IF(CU$8&lt;='חובות ונכסים'!$D27,'חובות ונכסים'!$E27,0)</f>
        <v>0</v>
      </c>
      <c r="CU27" s="319">
        <f>IF(CV$8&lt;='חובות ונכסים'!$D27,'חובות ונכסים'!$E27,0)</f>
        <v>0</v>
      </c>
      <c r="CV27" s="319">
        <f>IF(CW$8&lt;='חובות ונכסים'!$D27,'חובות ונכסים'!$E27,0)</f>
        <v>0</v>
      </c>
      <c r="CW27" s="319">
        <f>IF(CX$8&lt;='חובות ונכסים'!$D27,'חובות ונכסים'!$E27,0)</f>
        <v>0</v>
      </c>
      <c r="CX27" s="319">
        <f>IF(CY$8&lt;='חובות ונכסים'!$D27,'חובות ונכסים'!$E27,0)</f>
        <v>0</v>
      </c>
      <c r="CY27" s="319">
        <f>IF(CZ$8&lt;='חובות ונכסים'!$D27,'חובות ונכסים'!$E27,0)</f>
        <v>0</v>
      </c>
      <c r="CZ27" s="319">
        <f>IF(DA$8&lt;='חובות ונכסים'!$D27,'חובות ונכסים'!$E27,0)</f>
        <v>0</v>
      </c>
      <c r="DA27" s="319">
        <f>IF(DB$8&lt;='חובות ונכסים'!$D27,'חובות ונכסים'!$E27,0)</f>
        <v>0</v>
      </c>
      <c r="DB27" s="319">
        <f>IF(DC$8&lt;='חובות ונכסים'!$D27,'חובות ונכסים'!$E27,0)</f>
        <v>0</v>
      </c>
      <c r="DC27" s="319">
        <f>IF(DD$8&lt;='חובות ונכסים'!$D27,'חובות ונכסים'!$E27,0)</f>
        <v>0</v>
      </c>
      <c r="DD27" s="319">
        <f>IF(DE$8&lt;='חובות ונכסים'!$D27,'חובות ונכסים'!$E27,0)</f>
        <v>0</v>
      </c>
      <c r="DE27" s="319">
        <f>IF(DF$8&lt;='חובות ונכסים'!$D27,'חובות ונכסים'!$E27,0)</f>
        <v>0</v>
      </c>
      <c r="DF27" s="319">
        <f>IF(DG$8&lt;='חובות ונכסים'!$D27,'חובות ונכסים'!$E27,0)</f>
        <v>0</v>
      </c>
      <c r="DG27" s="319">
        <f>IF(DH$8&lt;='חובות ונכסים'!$D27,'חובות ונכסים'!$E27,0)</f>
        <v>0</v>
      </c>
      <c r="DH27" s="319">
        <f>IF(DI$8&lt;='חובות ונכסים'!$D27,'חובות ונכסים'!$E27,0)</f>
        <v>0</v>
      </c>
      <c r="DI27" s="319">
        <f>IF(DJ$8&lt;='חובות ונכסים'!$D27,'חובות ונכסים'!$E27,0)</f>
        <v>0</v>
      </c>
      <c r="DJ27" s="319">
        <f>IF(DK$8&lt;='חובות ונכסים'!$D27,'חובות ונכסים'!$E27,0)</f>
        <v>0</v>
      </c>
      <c r="DK27" s="319">
        <f>IF(DL$8&lt;='חובות ונכסים'!$D27,'חובות ונכסים'!$E27,0)</f>
        <v>0</v>
      </c>
      <c r="DL27" s="319">
        <f>IF(DM$8&lt;='חובות ונכסים'!$D27,'חובות ונכסים'!$E27,0)</f>
        <v>0</v>
      </c>
      <c r="DM27" s="319">
        <f>IF(DN$8&lt;='חובות ונכסים'!$D27,'חובות ונכסים'!$E27,0)</f>
        <v>0</v>
      </c>
      <c r="DN27" s="319">
        <f>IF(DO$8&lt;='חובות ונכסים'!$D27,'חובות ונכסים'!$E27,0)</f>
        <v>0</v>
      </c>
      <c r="DO27" s="319">
        <f>IF(DP$8&lt;='חובות ונכסים'!$D27,'חובות ונכסים'!$E27,0)</f>
        <v>0</v>
      </c>
      <c r="DP27" s="319">
        <f>IF(DQ$8&lt;='חובות ונכסים'!$D27,'חובות ונכסים'!$E27,0)</f>
        <v>0</v>
      </c>
      <c r="DQ27" s="319">
        <f>IF(DR$8&lt;='חובות ונכסים'!$D27,'חובות ונכסים'!$E27,0)</f>
        <v>0</v>
      </c>
      <c r="DR27" s="319">
        <f>IF(DS$8&lt;='חובות ונכסים'!$D27,'חובות ונכסים'!$E27,0)</f>
        <v>0</v>
      </c>
      <c r="DS27" s="319">
        <f>IF(DT$8&lt;='חובות ונכסים'!$D27,'חובות ונכסים'!$E27,0)</f>
        <v>0</v>
      </c>
      <c r="DT27" s="319">
        <f>IF(DU$8&lt;='חובות ונכסים'!$D27,'חובות ונכסים'!$E27,0)</f>
        <v>0</v>
      </c>
      <c r="DU27" s="319">
        <f>IF(DV$8&lt;='חובות ונכסים'!$D27,'חובות ונכסים'!$E27,0)</f>
        <v>0</v>
      </c>
      <c r="DV27" s="319">
        <f>IF(DW$8&lt;='חובות ונכסים'!$D27,'חובות ונכסים'!$E27,0)</f>
        <v>0</v>
      </c>
      <c r="DW27" s="319">
        <f>IF(DX$8&lt;='חובות ונכסים'!$D27,'חובות ונכסים'!$E27,0)</f>
        <v>0</v>
      </c>
      <c r="DX27" s="319">
        <f>IF(DY$8&lt;='חובות ונכסים'!$D27,'חובות ונכסים'!$E27,0)</f>
        <v>0</v>
      </c>
      <c r="DY27" s="319">
        <f>IF(DZ$8&lt;='חובות ונכסים'!$D27,'חובות ונכסים'!$E27,0)</f>
        <v>0</v>
      </c>
      <c r="DZ27" s="319">
        <f>IF(EA$8&lt;='חובות ונכסים'!$D27,'חובות ונכסים'!$E27,0)</f>
        <v>0</v>
      </c>
      <c r="EA27" s="319">
        <f>IF(EB$8&lt;='חובות ונכסים'!$D27,'חובות ונכסים'!$E27,0)</f>
        <v>0</v>
      </c>
      <c r="EB27" s="319">
        <f>IF(EC$8&lt;='חובות ונכסים'!$D27,'חובות ונכסים'!$E27,0)</f>
        <v>0</v>
      </c>
      <c r="EC27" s="319">
        <f>IF(ED$8&lt;='חובות ונכסים'!$D27,'חובות ונכסים'!$E27,0)</f>
        <v>0</v>
      </c>
      <c r="ED27" s="319">
        <f>IF(EE$8&lt;='חובות ונכסים'!$D27,'חובות ונכסים'!$E27,0)</f>
        <v>0</v>
      </c>
      <c r="EE27" s="319">
        <f>IF(EF$8&lt;='חובות ונכסים'!$D27,'חובות ונכסים'!$E27,0)</f>
        <v>0</v>
      </c>
      <c r="EF27" s="319">
        <f>IF(EG$8&lt;='חובות ונכסים'!$D27,'חובות ונכסים'!$E27,0)</f>
        <v>0</v>
      </c>
      <c r="EG27" s="319">
        <f>IF(EH$8&lt;='חובות ונכסים'!$D27,'חובות ונכסים'!$E27,0)</f>
        <v>0</v>
      </c>
      <c r="EH27" s="319">
        <f>IF(EI$8&lt;='חובות ונכסים'!$D27,'חובות ונכסים'!$E27,0)</f>
        <v>0</v>
      </c>
      <c r="EI27" s="319">
        <f>IF(EJ$8&lt;='חובות ונכסים'!$D27,'חובות ונכסים'!$E27,0)</f>
        <v>0</v>
      </c>
      <c r="EJ27" s="319">
        <f>IF(EK$8&lt;='חובות ונכסים'!$D27,'חובות ונכסים'!$E27,0)</f>
        <v>0</v>
      </c>
      <c r="EK27" s="319">
        <f>IF(EL$8&lt;='חובות ונכסים'!$D27,'חובות ונכסים'!$E27,0)</f>
        <v>0</v>
      </c>
      <c r="EL27" s="319">
        <f>IF(EM$8&lt;='חובות ונכסים'!$D27,'חובות ונכסים'!$E27,0)</f>
        <v>0</v>
      </c>
      <c r="EM27" s="319">
        <f>IF(EN$8&lt;='חובות ונכסים'!$D27,'חובות ונכסים'!$E27,0)</f>
        <v>0</v>
      </c>
      <c r="EN27" s="319">
        <f>IF(EO$8&lt;='חובות ונכסים'!$D27,'חובות ונכסים'!$E27,0)</f>
        <v>0</v>
      </c>
      <c r="EO27" s="319">
        <f>IF(EP$8&lt;='חובות ונכסים'!$D27,'חובות ונכסים'!$E27,0)</f>
        <v>0</v>
      </c>
      <c r="EP27" s="319">
        <f>IF(EQ$8&lt;='חובות ונכסים'!$D27,'חובות ונכסים'!$E27,0)</f>
        <v>0</v>
      </c>
      <c r="EQ27" s="319">
        <f>IF(ER$8&lt;='חובות ונכסים'!$D27,'חובות ונכסים'!$E27,0)</f>
        <v>0</v>
      </c>
      <c r="ER27" s="319">
        <f>IF(ES$8&lt;='חובות ונכסים'!$D27,'חובות ונכסים'!$E27,0)</f>
        <v>0</v>
      </c>
      <c r="ES27" s="319">
        <f>IF(ET$8&lt;='חובות ונכסים'!$D27,'חובות ונכסים'!$E27,0)</f>
        <v>0</v>
      </c>
      <c r="ET27" s="319">
        <f>IF(EU$8&lt;='חובות ונכסים'!$D27,'חובות ונכסים'!$E27,0)</f>
        <v>0</v>
      </c>
      <c r="EU27" s="319">
        <f>IF(EV$8&lt;='חובות ונכסים'!$D27,'חובות ונכסים'!$E27,0)</f>
        <v>0</v>
      </c>
      <c r="EV27" s="319">
        <f>IF(EW$8&lt;='חובות ונכסים'!$D27,'חובות ונכסים'!$E27,0)</f>
        <v>0</v>
      </c>
      <c r="EW27" s="319">
        <f>IF(EX$8&lt;='חובות ונכסים'!$D27,'חובות ונכסים'!$E27,0)</f>
        <v>0</v>
      </c>
      <c r="EX27" s="319">
        <f>IF(EY$8&lt;='חובות ונכסים'!$D27,'חובות ונכסים'!$E27,0)</f>
        <v>0</v>
      </c>
      <c r="EY27" s="319">
        <f>IF(EZ$8&lt;='חובות ונכסים'!$D27,'חובות ונכסים'!$E27,0)</f>
        <v>0</v>
      </c>
      <c r="EZ27" s="319">
        <f>IF(FA$8&lt;='חובות ונכסים'!$D27,'חובות ונכסים'!$E27,0)</f>
        <v>0</v>
      </c>
      <c r="FA27" s="319">
        <f>IF(FB$8&lt;='חובות ונכסים'!$D27,'חובות ונכסים'!$E27,0)</f>
        <v>0</v>
      </c>
      <c r="FB27" s="319">
        <f>IF(FC$8&lt;='חובות ונכסים'!$D27,'חובות ונכסים'!$E27,0)</f>
        <v>0</v>
      </c>
      <c r="FC27" s="319">
        <f>IF(FD$8&lt;='חובות ונכסים'!$D27,'חובות ונכסים'!$E27,0)</f>
        <v>0</v>
      </c>
      <c r="FD27" s="319">
        <f>IF(FE$8&lt;='חובות ונכסים'!$D27,'חובות ונכסים'!$E27,0)</f>
        <v>0</v>
      </c>
      <c r="FE27" s="319">
        <f>IF(FF$8&lt;='חובות ונכסים'!$D27,'חובות ונכסים'!$E27,0)</f>
        <v>0</v>
      </c>
      <c r="FF27" s="319">
        <f>IF(FG$8&lt;='חובות ונכסים'!$D27,'חובות ונכסים'!$E27,0)</f>
        <v>0</v>
      </c>
      <c r="FG27" s="319">
        <f>IF(FH$8&lt;='חובות ונכסים'!$D27,'חובות ונכסים'!$E27,0)</f>
        <v>0</v>
      </c>
      <c r="FH27" s="319">
        <f>IF(FI$8&lt;='חובות ונכסים'!$D27,'חובות ונכסים'!$E27,0)</f>
        <v>0</v>
      </c>
      <c r="FI27" s="319">
        <f>IF(FJ$8&lt;='חובות ונכסים'!$D27,'חובות ונכסים'!$E27,0)</f>
        <v>0</v>
      </c>
      <c r="FJ27" s="319">
        <f>IF(FK$8&lt;='חובות ונכסים'!$D27,'חובות ונכסים'!$E27,0)</f>
        <v>0</v>
      </c>
      <c r="FK27" s="319">
        <f>IF(FL$8&lt;='חובות ונכסים'!$D27,'חובות ונכסים'!$E27,0)</f>
        <v>0</v>
      </c>
      <c r="FL27" s="319">
        <f>IF(FM$8&lt;='חובות ונכסים'!$D27,'חובות ונכסים'!$E27,0)</f>
        <v>0</v>
      </c>
      <c r="FM27" s="319">
        <f>IF(FN$8&lt;='חובות ונכסים'!$D27,'חובות ונכסים'!$E27,0)</f>
        <v>0</v>
      </c>
      <c r="FN27" s="319">
        <f>IF(FO$8&lt;='חובות ונכסים'!$D27,'חובות ונכסים'!$E27,0)</f>
        <v>0</v>
      </c>
      <c r="FO27" s="319">
        <f>IF(FP$8&lt;='חובות ונכסים'!$D27,'חובות ונכסים'!$E27,0)</f>
        <v>0</v>
      </c>
      <c r="FP27" s="319">
        <f>IF(FQ$8&lt;='חובות ונכסים'!$D27,'חובות ונכסים'!$E27,0)</f>
        <v>0</v>
      </c>
      <c r="FQ27" s="319">
        <f>IF(FR$8&lt;='חובות ונכסים'!$D27,'חובות ונכסים'!$E27,0)</f>
        <v>0</v>
      </c>
      <c r="FR27" s="319">
        <f>IF(FS$8&lt;='חובות ונכסים'!$D27,'חובות ונכסים'!$E27,0)</f>
        <v>0</v>
      </c>
      <c r="FS27" s="319">
        <f>IF(FT$8&lt;='חובות ונכסים'!$D27,'חובות ונכסים'!$E27,0)</f>
        <v>0</v>
      </c>
      <c r="FT27" s="319">
        <f>IF(FU$8&lt;='חובות ונכסים'!$D27,'חובות ונכסים'!$E27,0)</f>
        <v>0</v>
      </c>
      <c r="FU27" s="319">
        <f>IF(FV$8&lt;='חובות ונכסים'!$D27,'חובות ונכסים'!$E27,0)</f>
        <v>0</v>
      </c>
      <c r="FV27" s="319">
        <f>IF(FW$8&lt;='חובות ונכסים'!$D27,'חובות ונכסים'!$E27,0)</f>
        <v>0</v>
      </c>
      <c r="FW27" s="319">
        <f>IF(FX$8&lt;='חובות ונכסים'!$D27,'חובות ונכסים'!$E27,0)</f>
        <v>0</v>
      </c>
      <c r="FX27" s="319">
        <f>IF(FY$8&lt;='חובות ונכסים'!$D27,'חובות ונכסים'!$E27,0)</f>
        <v>0</v>
      </c>
      <c r="FY27" s="319">
        <f>IF(FZ$8&lt;='חובות ונכסים'!$D27,'חובות ונכסים'!$E27,0)</f>
        <v>0</v>
      </c>
      <c r="FZ27" s="319">
        <f>IF(GA$8&lt;='חובות ונכסים'!$D27,'חובות ונכסים'!$E27,0)</f>
        <v>0</v>
      </c>
      <c r="GA27" s="319">
        <f>IF(GB$8&lt;='חובות ונכסים'!$D27,'חובות ונכסים'!$E27,0)</f>
        <v>0</v>
      </c>
      <c r="GB27" s="319">
        <f>IF(GC$8&lt;='חובות ונכסים'!$D27,'חובות ונכסים'!$E27,0)</f>
        <v>0</v>
      </c>
      <c r="GC27" s="319">
        <f>IF(GD$8&lt;='חובות ונכסים'!$D27,'חובות ונכסים'!$E27,0)</f>
        <v>0</v>
      </c>
      <c r="GD27" s="319">
        <f>IF(GE$8&lt;='חובות ונכסים'!$D27,'חובות ונכסים'!$E27,0)</f>
        <v>0</v>
      </c>
      <c r="GE27" s="319">
        <f>IF(GF$8&lt;='חובות ונכסים'!$D27,'חובות ונכסים'!$E27,0)</f>
        <v>0</v>
      </c>
      <c r="GF27" s="319">
        <f>IF(GG$8&lt;='חובות ונכסים'!$D27,'חובות ונכסים'!$E27,0)</f>
        <v>0</v>
      </c>
      <c r="GG27" s="319">
        <f>IF(GH$8&lt;='חובות ונכסים'!$D27,'חובות ונכסים'!$E27,0)</f>
        <v>0</v>
      </c>
      <c r="GH27" s="319">
        <f>IF(GI$8&lt;='חובות ונכסים'!$D27,'חובות ונכסים'!$E27,0)</f>
        <v>0</v>
      </c>
      <c r="GI27" s="319">
        <f>IF(GJ$8&lt;='חובות ונכסים'!$D27,'חובות ונכסים'!$E27,0)</f>
        <v>0</v>
      </c>
      <c r="GJ27" s="319">
        <f>IF(GK$8&lt;='חובות ונכסים'!$D27,'חובות ונכסים'!$E27,0)</f>
        <v>0</v>
      </c>
      <c r="GK27" s="319">
        <f>IF(GL$8&lt;='חובות ונכסים'!$D27,'חובות ונכסים'!$E27,0)</f>
        <v>0</v>
      </c>
      <c r="GL27" s="319">
        <f>IF(GM$8&lt;='חובות ונכסים'!$D27,'חובות ונכסים'!$E27,0)</f>
        <v>0</v>
      </c>
      <c r="GM27" s="319">
        <f>IF(GN$8&lt;='חובות ונכסים'!$D27,'חובות ונכסים'!$E27,0)</f>
        <v>0</v>
      </c>
      <c r="GN27" s="319">
        <f>IF(GO$8&lt;='חובות ונכסים'!$D27,'חובות ונכסים'!$E27,0)</f>
        <v>0</v>
      </c>
      <c r="GO27" s="319">
        <f>IF(GP$8&lt;='חובות ונכסים'!$D27,'חובות ונכסים'!$E27,0)</f>
        <v>0</v>
      </c>
      <c r="GP27" s="319">
        <f>IF(GQ$8&lt;='חובות ונכסים'!$D27,'חובות ונכסים'!$E27,0)</f>
        <v>0</v>
      </c>
      <c r="GQ27" s="319">
        <f>IF(GR$8&lt;='חובות ונכסים'!$D27,'חובות ונכסים'!$E27,0)</f>
        <v>0</v>
      </c>
      <c r="GR27" s="319">
        <f>IF(GS$8&lt;='חובות ונכסים'!$D27,'חובות ונכסים'!$E27,0)</f>
        <v>0</v>
      </c>
      <c r="GS27" s="319">
        <f>IF(GT$8&lt;='חובות ונכסים'!$D27,'חובות ונכסים'!$E27,0)</f>
        <v>0</v>
      </c>
      <c r="GT27" s="319">
        <f>IF(GU$8&lt;='חובות ונכסים'!$D27,'חובות ונכסים'!$E27,0)</f>
        <v>0</v>
      </c>
      <c r="GU27" s="319">
        <f>IF(GV$8&lt;='חובות ונכסים'!$D27,'חובות ונכסים'!$E27,0)</f>
        <v>0</v>
      </c>
      <c r="GV27" s="319">
        <f>IF(GW$8&lt;='חובות ונכסים'!$D27,'חובות ונכסים'!$E27,0)</f>
        <v>0</v>
      </c>
      <c r="GW27" s="319">
        <f>IF(GX$8&lt;='חובות ונכסים'!$D27,'חובות ונכסים'!$E27,0)</f>
        <v>0</v>
      </c>
      <c r="GX27" s="319">
        <f>IF(GY$8&lt;='חובות ונכסים'!$D27,'חובות ונכסים'!$E27,0)</f>
        <v>0</v>
      </c>
      <c r="GY27" s="319">
        <f>IF(GZ$8&lt;='חובות ונכסים'!$D27,'חובות ונכסים'!$E27,0)</f>
        <v>0</v>
      </c>
      <c r="GZ27" s="319">
        <f>IF(HA$8&lt;='חובות ונכסים'!$D27,'חובות ונכסים'!$E27,0)</f>
        <v>0</v>
      </c>
      <c r="HA27" s="319">
        <f>IF(HB$8&lt;='חובות ונכסים'!$D27,'חובות ונכסים'!$E27,0)</f>
        <v>0</v>
      </c>
      <c r="HB27" s="319">
        <f>IF(HC$8&lt;='חובות ונכסים'!$D27,'חובות ונכסים'!$E27,0)</f>
        <v>0</v>
      </c>
      <c r="HC27" s="319">
        <f>IF(HD$8&lt;='חובות ונכסים'!$D27,'חובות ונכסים'!$E27,0)</f>
        <v>0</v>
      </c>
      <c r="HD27" s="319">
        <f>IF(HE$8&lt;='חובות ונכסים'!$D27,'חובות ונכסים'!$E27,0)</f>
        <v>0</v>
      </c>
      <c r="HE27" s="319">
        <f>IF(HF$8&lt;='חובות ונכסים'!$D27,'חובות ונכסים'!$E27,0)</f>
        <v>0</v>
      </c>
      <c r="HF27" s="319">
        <f>IF(HG$8&lt;='חובות ונכסים'!$D27,'חובות ונכסים'!$E27,0)</f>
        <v>0</v>
      </c>
      <c r="HG27" s="319">
        <f>IF(HH$8&lt;='חובות ונכסים'!$D27,'חובות ונכסים'!$E27,0)</f>
        <v>0</v>
      </c>
      <c r="HH27" s="319">
        <f>IF(HI$8&lt;='חובות ונכסים'!$D27,'חובות ונכסים'!$E27,0)</f>
        <v>0</v>
      </c>
      <c r="HI27" s="319">
        <f>IF(HJ$8&lt;='חובות ונכסים'!$D27,'חובות ונכסים'!$E27,0)</f>
        <v>0</v>
      </c>
      <c r="HJ27" s="319">
        <f>IF(HK$8&lt;='חובות ונכסים'!$D27,'חובות ונכסים'!$E27,0)</f>
        <v>0</v>
      </c>
      <c r="HK27" s="319">
        <f>IF(HL$8&lt;='חובות ונכסים'!$D27,'חובות ונכסים'!$E27,0)</f>
        <v>0</v>
      </c>
      <c r="HL27" s="319">
        <f>IF(HM$8&lt;='חובות ונכסים'!$D27,'חובות ונכסים'!$E27,0)</f>
        <v>0</v>
      </c>
      <c r="HM27" s="319">
        <f>IF(HN$8&lt;='חובות ונכסים'!$D27,'חובות ונכסים'!$E27,0)</f>
        <v>0</v>
      </c>
      <c r="HN27" s="319">
        <f>IF(HO$8&lt;='חובות ונכסים'!$D27,'חובות ונכסים'!$E27,0)</f>
        <v>0</v>
      </c>
      <c r="HO27" s="319">
        <f>IF(HP$8&lt;='חובות ונכסים'!$D27,'חובות ונכסים'!$E27,0)</f>
        <v>0</v>
      </c>
      <c r="HP27" s="319">
        <f>IF(HQ$8&lt;='חובות ונכסים'!$D27,'חובות ונכסים'!$E27,0)</f>
        <v>0</v>
      </c>
      <c r="HQ27" s="319">
        <f>IF(HR$8&lt;='חובות ונכסים'!$D27,'חובות ונכסים'!$E27,0)</f>
        <v>0</v>
      </c>
      <c r="HR27" s="319">
        <f>IF(HS$8&lt;='חובות ונכסים'!$D27,'חובות ונכסים'!$E27,0)</f>
        <v>0</v>
      </c>
      <c r="HS27" s="319">
        <f>IF(HT$8&lt;='חובות ונכסים'!$D27,'חובות ונכסים'!$E27,0)</f>
        <v>0</v>
      </c>
      <c r="HT27" s="319">
        <f>IF(HU$8&lt;='חובות ונכסים'!$D27,'חובות ונכסים'!$E27,0)</f>
        <v>0</v>
      </c>
      <c r="HU27" s="319">
        <f>IF(HV$8&lt;='חובות ונכסים'!$D27,'חובות ונכסים'!$E27,0)</f>
        <v>0</v>
      </c>
      <c r="HV27" s="319">
        <f>IF(HW$8&lt;='חובות ונכסים'!$D27,'חובות ונכסים'!$E27,0)</f>
        <v>0</v>
      </c>
      <c r="HW27" s="319">
        <f>IF(HX$8&lt;='חובות ונכסים'!$D27,'חובות ונכסים'!$E27,0)</f>
        <v>0</v>
      </c>
      <c r="HX27" s="319">
        <f>IF(HY$8&lt;='חובות ונכסים'!$D27,'חובות ונכסים'!$E27,0)</f>
        <v>0</v>
      </c>
      <c r="HY27" s="319">
        <f>IF(HZ$8&lt;='חובות ונכסים'!$D27,'חובות ונכסים'!$E27,0)</f>
        <v>0</v>
      </c>
      <c r="HZ27" s="319">
        <f>IF(IA$8&lt;='חובות ונכסים'!$D27,'חובות ונכסים'!$E27,0)</f>
        <v>0</v>
      </c>
      <c r="IA27" s="319">
        <f>IF(IB$8&lt;='חובות ונכסים'!$D27,'חובות ונכסים'!$E27,0)</f>
        <v>0</v>
      </c>
      <c r="IB27" s="319">
        <f>IF(IC$8&lt;='חובות ונכסים'!$D27,'חובות ונכסים'!$E27,0)</f>
        <v>0</v>
      </c>
      <c r="IC27" s="319">
        <f>IF(ID$8&lt;='חובות ונכסים'!$D27,'חובות ונכסים'!$E27,0)</f>
        <v>0</v>
      </c>
      <c r="ID27" s="319">
        <f>IF(IE$8&lt;='חובות ונכסים'!$D27,'חובות ונכסים'!$E27,0)</f>
        <v>0</v>
      </c>
      <c r="IE27" s="319">
        <f>IF(IF$8&lt;='חובות ונכסים'!$D27,'חובות ונכסים'!$E27,0)</f>
        <v>0</v>
      </c>
      <c r="IF27" s="319">
        <f>IF(IG$8&lt;='חובות ונכסים'!$D27,'חובות ונכסים'!$E27,0)</f>
        <v>0</v>
      </c>
      <c r="IG27" s="319">
        <f>IF(IH$8&lt;='חובות ונכסים'!$D27,'חובות ונכסים'!$E27,0)</f>
        <v>0</v>
      </c>
      <c r="IH27" s="319">
        <f>IF(II$8&lt;='חובות ונכסים'!$D27,'חובות ונכסים'!$E27,0)</f>
        <v>0</v>
      </c>
      <c r="II27" s="319">
        <f>IF(IJ$8&lt;='חובות ונכסים'!$D27,'חובות ונכסים'!$E27,0)</f>
        <v>0</v>
      </c>
      <c r="IJ27" s="319">
        <f>IF(IK$8&lt;='חובות ונכסים'!$D27,'חובות ונכסים'!$E27,0)</f>
        <v>0</v>
      </c>
      <c r="IK27" s="319">
        <f>IF(IL$8&lt;='חובות ונכסים'!$D27,'חובות ונכסים'!$E27,0)</f>
        <v>0</v>
      </c>
      <c r="IL27" s="319">
        <f>IF(IM$8&lt;='חובות ונכסים'!$D27,'חובות ונכסים'!$E27,0)</f>
        <v>0</v>
      </c>
      <c r="IM27" s="319">
        <f>IF(IN$8&lt;='חובות ונכסים'!$D27,'חובות ונכסים'!$E27,0)</f>
        <v>0</v>
      </c>
      <c r="IN27" s="319">
        <f>IF(IO$8&lt;='חובות ונכסים'!$D27,'חובות ונכסים'!$E27,0)</f>
        <v>0</v>
      </c>
      <c r="IO27" s="319">
        <f>IF(IP$8&lt;='חובות ונכסים'!$D27,'חובות ונכסים'!$E27,0)</f>
        <v>0</v>
      </c>
      <c r="IP27" s="319">
        <f>IF(IQ$8&lt;='חובות ונכסים'!$D27,'חובות ונכסים'!$E27,0)</f>
        <v>0</v>
      </c>
      <c r="IQ27" s="319">
        <f>IF(IR$8&lt;='חובות ונכסים'!$D27,'חובות ונכסים'!$E27,0)</f>
        <v>0</v>
      </c>
      <c r="IR27" s="319">
        <f>IF(IS$8&lt;='חובות ונכסים'!$D27,'חובות ונכסים'!$E27,0)</f>
        <v>0</v>
      </c>
      <c r="IS27" s="319">
        <f>IF(IT$8&lt;='חובות ונכסים'!$D27,'חובות ונכסים'!$E27,0)</f>
        <v>0</v>
      </c>
      <c r="IT27" s="319">
        <f>IF(IU$8&lt;='חובות ונכסים'!$D27,'חובות ונכסים'!$E27,0)</f>
        <v>0</v>
      </c>
      <c r="IU27" s="319">
        <f>IF(IV$8&lt;='חובות ונכסים'!$D27,'חובות ונכסים'!$E27,0)</f>
        <v>0</v>
      </c>
      <c r="IV27" s="319">
        <f>IF(#REF!&lt;='חובות ונכסים'!$D27,'חובות ונכסים'!$E27,0)</f>
        <v>0</v>
      </c>
    </row>
    <row r="28" spans="1:256" ht="15.75" thickBot="1">
      <c r="A28" s="112"/>
      <c r="B28" s="113"/>
      <c r="C28" s="114"/>
      <c r="D28" s="142"/>
      <c r="E28" s="143"/>
      <c r="F28" s="144">
        <f t="shared" si="4"/>
        <v>0</v>
      </c>
      <c r="G28" s="145"/>
      <c r="H28" s="191"/>
      <c r="I28" s="198">
        <f>IF(AND('חובות ונכסים'!$D28&gt;0,'חובות ונכסים'!$E28=0),"יש להגדיר החזר חודשי","")</f>
      </c>
      <c r="J28" s="13"/>
      <c r="K28" s="18"/>
      <c r="S28" s="326">
        <f t="shared" si="7"/>
        <v>0</v>
      </c>
      <c r="T28" s="326">
        <f t="shared" si="6"/>
        <v>0</v>
      </c>
      <c r="U28" s="326">
        <f t="shared" si="5"/>
        <v>0</v>
      </c>
      <c r="V28" s="327"/>
      <c r="W28" s="328"/>
      <c r="X28" s="327"/>
      <c r="Y28" s="329"/>
      <c r="Z28" s="327"/>
      <c r="AA28" s="327"/>
      <c r="AB28" s="330"/>
      <c r="AE28" s="319">
        <f>IF(AF$8&lt;='חובות ונכסים'!$D28,'חובות ונכסים'!$E28,0)</f>
        <v>0</v>
      </c>
      <c r="AF28" s="319">
        <f>IF(AG$8&lt;='חובות ונכסים'!$D28,'חובות ונכסים'!$E28,0)</f>
        <v>0</v>
      </c>
      <c r="AG28" s="319">
        <f>IF(AH$8&lt;='חובות ונכסים'!$D28,'חובות ונכסים'!$E28,0)</f>
        <v>0</v>
      </c>
      <c r="AH28" s="319">
        <f>IF(AI$8&lt;='חובות ונכסים'!$D28,'חובות ונכסים'!$E28,0)</f>
        <v>0</v>
      </c>
      <c r="AI28" s="319">
        <f>IF(AJ$8&lt;='חובות ונכסים'!$D28,'חובות ונכסים'!$E28,0)</f>
        <v>0</v>
      </c>
      <c r="AJ28" s="319">
        <f>IF(AK$8&lt;='חובות ונכסים'!$D28,'חובות ונכסים'!$E28,0)</f>
        <v>0</v>
      </c>
      <c r="AK28" s="319">
        <f>IF(AL$8&lt;='חובות ונכסים'!$D28,'חובות ונכסים'!$E28,0)</f>
        <v>0</v>
      </c>
      <c r="AL28" s="319">
        <f>IF(AM$8&lt;='חובות ונכסים'!$D28,'חובות ונכסים'!$E28,0)</f>
        <v>0</v>
      </c>
      <c r="AM28" s="319">
        <f>IF(AN$8&lt;='חובות ונכסים'!$D28,'חובות ונכסים'!$E28,0)</f>
        <v>0</v>
      </c>
      <c r="AN28" s="319">
        <f>IF(AO$8&lt;='חובות ונכסים'!$D28,'חובות ונכסים'!$E28,0)</f>
        <v>0</v>
      </c>
      <c r="AO28" s="319">
        <f>IF(AP$8&lt;='חובות ונכסים'!$D28,'חובות ונכסים'!$E28,0)</f>
        <v>0</v>
      </c>
      <c r="AP28" s="319">
        <f>IF(AQ$8&lt;='חובות ונכסים'!$D28,'חובות ונכסים'!$E28,0)</f>
        <v>0</v>
      </c>
      <c r="AQ28" s="319">
        <f>IF(AR$8&lt;='חובות ונכסים'!$D28,'חובות ונכסים'!$E28,0)</f>
        <v>0</v>
      </c>
      <c r="AR28" s="319">
        <f>IF(AS$8&lt;='חובות ונכסים'!$D28,'חובות ונכסים'!$E28,0)</f>
        <v>0</v>
      </c>
      <c r="AS28" s="319">
        <f>IF(AT$8&lt;='חובות ונכסים'!$D28,'חובות ונכסים'!$E28,0)</f>
        <v>0</v>
      </c>
      <c r="AT28" s="319">
        <f>IF(AU$8&lt;='חובות ונכסים'!$D28,'חובות ונכסים'!$E28,0)</f>
        <v>0</v>
      </c>
      <c r="AU28" s="319">
        <f>IF(AV$8&lt;='חובות ונכסים'!$D28,'חובות ונכסים'!$E28,0)</f>
        <v>0</v>
      </c>
      <c r="AV28" s="319">
        <f>IF(AW$8&lt;='חובות ונכסים'!$D28,'חובות ונכסים'!$E28,0)</f>
        <v>0</v>
      </c>
      <c r="AW28" s="319">
        <f>IF(AX$8&lt;='חובות ונכסים'!$D28,'חובות ונכסים'!$E28,0)</f>
        <v>0</v>
      </c>
      <c r="AX28" s="319">
        <f>IF(AY$8&lt;='חובות ונכסים'!$D28,'חובות ונכסים'!$E28,0)</f>
        <v>0</v>
      </c>
      <c r="AY28" s="319">
        <f>IF(AZ$8&lt;='חובות ונכסים'!$D28,'חובות ונכסים'!$E28,0)</f>
        <v>0</v>
      </c>
      <c r="AZ28" s="319">
        <f>IF(BA$8&lt;='חובות ונכסים'!$D28,'חובות ונכסים'!$E28,0)</f>
        <v>0</v>
      </c>
      <c r="BA28" s="319">
        <f>IF(BB$8&lt;='חובות ונכסים'!$D28,'חובות ונכסים'!$E28,0)</f>
        <v>0</v>
      </c>
      <c r="BB28" s="319">
        <f>IF(BC$8&lt;='חובות ונכסים'!$D28,'חובות ונכסים'!$E28,0)</f>
        <v>0</v>
      </c>
      <c r="BC28" s="319">
        <f>IF(BD$8&lt;='חובות ונכסים'!$D28,'חובות ונכסים'!$E28,0)</f>
        <v>0</v>
      </c>
      <c r="BD28" s="319">
        <f>IF(BE$8&lt;='חובות ונכסים'!$D28,'חובות ונכסים'!$E28,0)</f>
        <v>0</v>
      </c>
      <c r="BE28" s="319">
        <f>IF(BF$8&lt;='חובות ונכסים'!$D28,'חובות ונכסים'!$E28,0)</f>
        <v>0</v>
      </c>
      <c r="BF28" s="319">
        <f>IF(BG$8&lt;='חובות ונכסים'!$D28,'חובות ונכסים'!$E28,0)</f>
        <v>0</v>
      </c>
      <c r="BG28" s="319">
        <f>IF(BH$8&lt;='חובות ונכסים'!$D28,'חובות ונכסים'!$E28,0)</f>
        <v>0</v>
      </c>
      <c r="BH28" s="319">
        <f>IF(BI$8&lt;='חובות ונכסים'!$D28,'חובות ונכסים'!$E28,0)</f>
        <v>0</v>
      </c>
      <c r="BI28" s="319">
        <f>IF(BJ$8&lt;='חובות ונכסים'!$D28,'חובות ונכסים'!$E28,0)</f>
        <v>0</v>
      </c>
      <c r="BJ28" s="319">
        <f>IF(BK$8&lt;='חובות ונכסים'!$D28,'חובות ונכסים'!$E28,0)</f>
        <v>0</v>
      </c>
      <c r="BK28" s="319">
        <f>IF(BL$8&lt;='חובות ונכסים'!$D28,'חובות ונכסים'!$E28,0)</f>
        <v>0</v>
      </c>
      <c r="BL28" s="319">
        <f>IF(BM$8&lt;='חובות ונכסים'!$D28,'חובות ונכסים'!$E28,0)</f>
        <v>0</v>
      </c>
      <c r="BM28" s="319">
        <f>IF(BN$8&lt;='חובות ונכסים'!$D28,'חובות ונכסים'!$E28,0)</f>
        <v>0</v>
      </c>
      <c r="BN28" s="319">
        <f>IF(BO$8&lt;='חובות ונכסים'!$D28,'חובות ונכסים'!$E28,0)</f>
        <v>0</v>
      </c>
      <c r="BO28" s="319">
        <f>IF(BP$8&lt;='חובות ונכסים'!$D28,'חובות ונכסים'!$E28,0)</f>
        <v>0</v>
      </c>
      <c r="BP28" s="319">
        <f>IF(BQ$8&lt;='חובות ונכסים'!$D28,'חובות ונכסים'!$E28,0)</f>
        <v>0</v>
      </c>
      <c r="BQ28" s="319">
        <f>IF(BR$8&lt;='חובות ונכסים'!$D28,'חובות ונכסים'!$E28,0)</f>
        <v>0</v>
      </c>
      <c r="BR28" s="319">
        <f>IF(BS$8&lt;='חובות ונכסים'!$D28,'חובות ונכסים'!$E28,0)</f>
        <v>0</v>
      </c>
      <c r="BS28" s="319">
        <f>IF(BT$8&lt;='חובות ונכסים'!$D28,'חובות ונכסים'!$E28,0)</f>
        <v>0</v>
      </c>
      <c r="BT28" s="319">
        <f>IF(BU$8&lt;='חובות ונכסים'!$D28,'חובות ונכסים'!$E28,0)</f>
        <v>0</v>
      </c>
      <c r="BU28" s="319">
        <f>IF(BV$8&lt;='חובות ונכסים'!$D28,'חובות ונכסים'!$E28,0)</f>
        <v>0</v>
      </c>
      <c r="BV28" s="319">
        <f>IF(BW$8&lt;='חובות ונכסים'!$D28,'חובות ונכסים'!$E28,0)</f>
        <v>0</v>
      </c>
      <c r="BW28" s="319">
        <f>IF(BX$8&lt;='חובות ונכסים'!$D28,'חובות ונכסים'!$E28,0)</f>
        <v>0</v>
      </c>
      <c r="BX28" s="319">
        <f>IF(BY$8&lt;='חובות ונכסים'!$D28,'חובות ונכסים'!$E28,0)</f>
        <v>0</v>
      </c>
      <c r="BY28" s="319">
        <f>IF(BZ$8&lt;='חובות ונכסים'!$D28,'חובות ונכסים'!$E28,0)</f>
        <v>0</v>
      </c>
      <c r="BZ28" s="319">
        <f>IF(CA$8&lt;='חובות ונכסים'!$D28,'חובות ונכסים'!$E28,0)</f>
        <v>0</v>
      </c>
      <c r="CA28" s="319">
        <f>IF(CB$8&lt;='חובות ונכסים'!$D28,'חובות ונכסים'!$E28,0)</f>
        <v>0</v>
      </c>
      <c r="CB28" s="319">
        <f>IF(CC$8&lt;='חובות ונכסים'!$D28,'חובות ונכסים'!$E28,0)</f>
        <v>0</v>
      </c>
      <c r="CC28" s="319">
        <f>IF(CD$8&lt;='חובות ונכסים'!$D28,'חובות ונכסים'!$E28,0)</f>
        <v>0</v>
      </c>
      <c r="CD28" s="319">
        <f>IF(CE$8&lt;='חובות ונכסים'!$D28,'חובות ונכסים'!$E28,0)</f>
        <v>0</v>
      </c>
      <c r="CE28" s="319">
        <f>IF(CF$8&lt;='חובות ונכסים'!$D28,'חובות ונכסים'!$E28,0)</f>
        <v>0</v>
      </c>
      <c r="CF28" s="319">
        <f>IF(CG$8&lt;='חובות ונכסים'!$D28,'חובות ונכסים'!$E28,0)</f>
        <v>0</v>
      </c>
      <c r="CG28" s="319">
        <f>IF(CH$8&lt;='חובות ונכסים'!$D28,'חובות ונכסים'!$E28,0)</f>
        <v>0</v>
      </c>
      <c r="CH28" s="319">
        <f>IF(CI$8&lt;='חובות ונכסים'!$D28,'חובות ונכסים'!$E28,0)</f>
        <v>0</v>
      </c>
      <c r="CI28" s="319">
        <f>IF(CJ$8&lt;='חובות ונכסים'!$D28,'חובות ונכסים'!$E28,0)</f>
        <v>0</v>
      </c>
      <c r="CJ28" s="319">
        <f>IF(CK$8&lt;='חובות ונכסים'!$D28,'חובות ונכסים'!$E28,0)</f>
        <v>0</v>
      </c>
      <c r="CK28" s="319">
        <f>IF(CL$8&lt;='חובות ונכסים'!$D28,'חובות ונכסים'!$E28,0)</f>
        <v>0</v>
      </c>
      <c r="CL28" s="319">
        <f>IF(CM$8&lt;='חובות ונכסים'!$D28,'חובות ונכסים'!$E28,0)</f>
        <v>0</v>
      </c>
      <c r="CM28" s="319">
        <f>IF(CN$8&lt;='חובות ונכסים'!$D28,'חובות ונכסים'!$E28,0)</f>
        <v>0</v>
      </c>
      <c r="CN28" s="319">
        <f>IF(CO$8&lt;='חובות ונכסים'!$D28,'חובות ונכסים'!$E28,0)</f>
        <v>0</v>
      </c>
      <c r="CO28" s="319">
        <f>IF(CP$8&lt;='חובות ונכסים'!$D28,'חובות ונכסים'!$E28,0)</f>
        <v>0</v>
      </c>
      <c r="CP28" s="319">
        <f>IF(CQ$8&lt;='חובות ונכסים'!$D28,'חובות ונכסים'!$E28,0)</f>
        <v>0</v>
      </c>
      <c r="CQ28" s="319">
        <f>IF(CR$8&lt;='חובות ונכסים'!$D28,'חובות ונכסים'!$E28,0)</f>
        <v>0</v>
      </c>
      <c r="CR28" s="319">
        <f>IF(CS$8&lt;='חובות ונכסים'!$D28,'חובות ונכסים'!$E28,0)</f>
        <v>0</v>
      </c>
      <c r="CS28" s="319">
        <f>IF(CT$8&lt;='חובות ונכסים'!$D28,'חובות ונכסים'!$E28,0)</f>
        <v>0</v>
      </c>
      <c r="CT28" s="319">
        <f>IF(CU$8&lt;='חובות ונכסים'!$D28,'חובות ונכסים'!$E28,0)</f>
        <v>0</v>
      </c>
      <c r="CU28" s="319">
        <f>IF(CV$8&lt;='חובות ונכסים'!$D28,'חובות ונכסים'!$E28,0)</f>
        <v>0</v>
      </c>
      <c r="CV28" s="319">
        <f>IF(CW$8&lt;='חובות ונכסים'!$D28,'חובות ונכסים'!$E28,0)</f>
        <v>0</v>
      </c>
      <c r="CW28" s="319">
        <f>IF(CX$8&lt;='חובות ונכסים'!$D28,'חובות ונכסים'!$E28,0)</f>
        <v>0</v>
      </c>
      <c r="CX28" s="319">
        <f>IF(CY$8&lt;='חובות ונכסים'!$D28,'חובות ונכסים'!$E28,0)</f>
        <v>0</v>
      </c>
      <c r="CY28" s="319">
        <f>IF(CZ$8&lt;='חובות ונכסים'!$D28,'חובות ונכסים'!$E28,0)</f>
        <v>0</v>
      </c>
      <c r="CZ28" s="319">
        <f>IF(DA$8&lt;='חובות ונכסים'!$D28,'חובות ונכסים'!$E28,0)</f>
        <v>0</v>
      </c>
      <c r="DA28" s="319">
        <f>IF(DB$8&lt;='חובות ונכסים'!$D28,'חובות ונכסים'!$E28,0)</f>
        <v>0</v>
      </c>
      <c r="DB28" s="319">
        <f>IF(DC$8&lt;='חובות ונכסים'!$D28,'חובות ונכסים'!$E28,0)</f>
        <v>0</v>
      </c>
      <c r="DC28" s="319">
        <f>IF(DD$8&lt;='חובות ונכסים'!$D28,'חובות ונכסים'!$E28,0)</f>
        <v>0</v>
      </c>
      <c r="DD28" s="319">
        <f>IF(DE$8&lt;='חובות ונכסים'!$D28,'חובות ונכסים'!$E28,0)</f>
        <v>0</v>
      </c>
      <c r="DE28" s="319">
        <f>IF(DF$8&lt;='חובות ונכסים'!$D28,'חובות ונכסים'!$E28,0)</f>
        <v>0</v>
      </c>
      <c r="DF28" s="319">
        <f>IF(DG$8&lt;='חובות ונכסים'!$D28,'חובות ונכסים'!$E28,0)</f>
        <v>0</v>
      </c>
      <c r="DG28" s="319">
        <f>IF(DH$8&lt;='חובות ונכסים'!$D28,'חובות ונכסים'!$E28,0)</f>
        <v>0</v>
      </c>
      <c r="DH28" s="319">
        <f>IF(DI$8&lt;='חובות ונכסים'!$D28,'חובות ונכסים'!$E28,0)</f>
        <v>0</v>
      </c>
      <c r="DI28" s="319">
        <f>IF(DJ$8&lt;='חובות ונכסים'!$D28,'חובות ונכסים'!$E28,0)</f>
        <v>0</v>
      </c>
      <c r="DJ28" s="319">
        <f>IF(DK$8&lt;='חובות ונכסים'!$D28,'חובות ונכסים'!$E28,0)</f>
        <v>0</v>
      </c>
      <c r="DK28" s="319">
        <f>IF(DL$8&lt;='חובות ונכסים'!$D28,'חובות ונכסים'!$E28,0)</f>
        <v>0</v>
      </c>
      <c r="DL28" s="319">
        <f>IF(DM$8&lt;='חובות ונכסים'!$D28,'חובות ונכסים'!$E28,0)</f>
        <v>0</v>
      </c>
      <c r="DM28" s="319">
        <f>IF(DN$8&lt;='חובות ונכסים'!$D28,'חובות ונכסים'!$E28,0)</f>
        <v>0</v>
      </c>
      <c r="DN28" s="319">
        <f>IF(DO$8&lt;='חובות ונכסים'!$D28,'חובות ונכסים'!$E28,0)</f>
        <v>0</v>
      </c>
      <c r="DO28" s="319">
        <f>IF(DP$8&lt;='חובות ונכסים'!$D28,'חובות ונכסים'!$E28,0)</f>
        <v>0</v>
      </c>
      <c r="DP28" s="319">
        <f>IF(DQ$8&lt;='חובות ונכסים'!$D28,'חובות ונכסים'!$E28,0)</f>
        <v>0</v>
      </c>
      <c r="DQ28" s="319">
        <f>IF(DR$8&lt;='חובות ונכסים'!$D28,'חובות ונכסים'!$E28,0)</f>
        <v>0</v>
      </c>
      <c r="DR28" s="319">
        <f>IF(DS$8&lt;='חובות ונכסים'!$D28,'חובות ונכסים'!$E28,0)</f>
        <v>0</v>
      </c>
      <c r="DS28" s="319">
        <f>IF(DT$8&lt;='חובות ונכסים'!$D28,'חובות ונכסים'!$E28,0)</f>
        <v>0</v>
      </c>
      <c r="DT28" s="319">
        <f>IF(DU$8&lt;='חובות ונכסים'!$D28,'חובות ונכסים'!$E28,0)</f>
        <v>0</v>
      </c>
      <c r="DU28" s="319">
        <f>IF(DV$8&lt;='חובות ונכסים'!$D28,'חובות ונכסים'!$E28,0)</f>
        <v>0</v>
      </c>
      <c r="DV28" s="319">
        <f>IF(DW$8&lt;='חובות ונכסים'!$D28,'חובות ונכסים'!$E28,0)</f>
        <v>0</v>
      </c>
      <c r="DW28" s="319">
        <f>IF(DX$8&lt;='חובות ונכסים'!$D28,'חובות ונכסים'!$E28,0)</f>
        <v>0</v>
      </c>
      <c r="DX28" s="319">
        <f>IF(DY$8&lt;='חובות ונכסים'!$D28,'חובות ונכסים'!$E28,0)</f>
        <v>0</v>
      </c>
      <c r="DY28" s="319">
        <f>IF(DZ$8&lt;='חובות ונכסים'!$D28,'חובות ונכסים'!$E28,0)</f>
        <v>0</v>
      </c>
      <c r="DZ28" s="319">
        <f>IF(EA$8&lt;='חובות ונכסים'!$D28,'חובות ונכסים'!$E28,0)</f>
        <v>0</v>
      </c>
      <c r="EA28" s="319">
        <f>IF(EB$8&lt;='חובות ונכסים'!$D28,'חובות ונכסים'!$E28,0)</f>
        <v>0</v>
      </c>
      <c r="EB28" s="319">
        <f>IF(EC$8&lt;='חובות ונכסים'!$D28,'חובות ונכסים'!$E28,0)</f>
        <v>0</v>
      </c>
      <c r="EC28" s="319">
        <f>IF(ED$8&lt;='חובות ונכסים'!$D28,'חובות ונכסים'!$E28,0)</f>
        <v>0</v>
      </c>
      <c r="ED28" s="319">
        <f>IF(EE$8&lt;='חובות ונכסים'!$D28,'חובות ונכסים'!$E28,0)</f>
        <v>0</v>
      </c>
      <c r="EE28" s="319">
        <f>IF(EF$8&lt;='חובות ונכסים'!$D28,'חובות ונכסים'!$E28,0)</f>
        <v>0</v>
      </c>
      <c r="EF28" s="319">
        <f>IF(EG$8&lt;='חובות ונכסים'!$D28,'חובות ונכסים'!$E28,0)</f>
        <v>0</v>
      </c>
      <c r="EG28" s="319">
        <f>IF(EH$8&lt;='חובות ונכסים'!$D28,'חובות ונכסים'!$E28,0)</f>
        <v>0</v>
      </c>
      <c r="EH28" s="319">
        <f>IF(EI$8&lt;='חובות ונכסים'!$D28,'חובות ונכסים'!$E28,0)</f>
        <v>0</v>
      </c>
      <c r="EI28" s="319">
        <f>IF(EJ$8&lt;='חובות ונכסים'!$D28,'חובות ונכסים'!$E28,0)</f>
        <v>0</v>
      </c>
      <c r="EJ28" s="319">
        <f>IF(EK$8&lt;='חובות ונכסים'!$D28,'חובות ונכסים'!$E28,0)</f>
        <v>0</v>
      </c>
      <c r="EK28" s="319">
        <f>IF(EL$8&lt;='חובות ונכסים'!$D28,'חובות ונכסים'!$E28,0)</f>
        <v>0</v>
      </c>
      <c r="EL28" s="319">
        <f>IF(EM$8&lt;='חובות ונכסים'!$D28,'חובות ונכסים'!$E28,0)</f>
        <v>0</v>
      </c>
      <c r="EM28" s="319">
        <f>IF(EN$8&lt;='חובות ונכסים'!$D28,'חובות ונכסים'!$E28,0)</f>
        <v>0</v>
      </c>
      <c r="EN28" s="319">
        <f>IF(EO$8&lt;='חובות ונכסים'!$D28,'חובות ונכסים'!$E28,0)</f>
        <v>0</v>
      </c>
      <c r="EO28" s="319">
        <f>IF(EP$8&lt;='חובות ונכסים'!$D28,'חובות ונכסים'!$E28,0)</f>
        <v>0</v>
      </c>
      <c r="EP28" s="319">
        <f>IF(EQ$8&lt;='חובות ונכסים'!$D28,'חובות ונכסים'!$E28,0)</f>
        <v>0</v>
      </c>
      <c r="EQ28" s="319">
        <f>IF(ER$8&lt;='חובות ונכסים'!$D28,'חובות ונכסים'!$E28,0)</f>
        <v>0</v>
      </c>
      <c r="ER28" s="319">
        <f>IF(ES$8&lt;='חובות ונכסים'!$D28,'חובות ונכסים'!$E28,0)</f>
        <v>0</v>
      </c>
      <c r="ES28" s="319">
        <f>IF(ET$8&lt;='חובות ונכסים'!$D28,'חובות ונכסים'!$E28,0)</f>
        <v>0</v>
      </c>
      <c r="ET28" s="319">
        <f>IF(EU$8&lt;='חובות ונכסים'!$D28,'חובות ונכסים'!$E28,0)</f>
        <v>0</v>
      </c>
      <c r="EU28" s="319">
        <f>IF(EV$8&lt;='חובות ונכסים'!$D28,'חובות ונכסים'!$E28,0)</f>
        <v>0</v>
      </c>
      <c r="EV28" s="319">
        <f>IF(EW$8&lt;='חובות ונכסים'!$D28,'חובות ונכסים'!$E28,0)</f>
        <v>0</v>
      </c>
      <c r="EW28" s="319">
        <f>IF(EX$8&lt;='חובות ונכסים'!$D28,'חובות ונכסים'!$E28,0)</f>
        <v>0</v>
      </c>
      <c r="EX28" s="319">
        <f>IF(EY$8&lt;='חובות ונכסים'!$D28,'חובות ונכסים'!$E28,0)</f>
        <v>0</v>
      </c>
      <c r="EY28" s="319">
        <f>IF(EZ$8&lt;='חובות ונכסים'!$D28,'חובות ונכסים'!$E28,0)</f>
        <v>0</v>
      </c>
      <c r="EZ28" s="319">
        <f>IF(FA$8&lt;='חובות ונכסים'!$D28,'חובות ונכסים'!$E28,0)</f>
        <v>0</v>
      </c>
      <c r="FA28" s="319">
        <f>IF(FB$8&lt;='חובות ונכסים'!$D28,'חובות ונכסים'!$E28,0)</f>
        <v>0</v>
      </c>
      <c r="FB28" s="319">
        <f>IF(FC$8&lt;='חובות ונכסים'!$D28,'חובות ונכסים'!$E28,0)</f>
        <v>0</v>
      </c>
      <c r="FC28" s="319">
        <f>IF(FD$8&lt;='חובות ונכסים'!$D28,'חובות ונכסים'!$E28,0)</f>
        <v>0</v>
      </c>
      <c r="FD28" s="319">
        <f>IF(FE$8&lt;='חובות ונכסים'!$D28,'חובות ונכסים'!$E28,0)</f>
        <v>0</v>
      </c>
      <c r="FE28" s="319">
        <f>IF(FF$8&lt;='חובות ונכסים'!$D28,'חובות ונכסים'!$E28,0)</f>
        <v>0</v>
      </c>
      <c r="FF28" s="319">
        <f>IF(FG$8&lt;='חובות ונכסים'!$D28,'חובות ונכסים'!$E28,0)</f>
        <v>0</v>
      </c>
      <c r="FG28" s="319">
        <f>IF(FH$8&lt;='חובות ונכסים'!$D28,'חובות ונכסים'!$E28,0)</f>
        <v>0</v>
      </c>
      <c r="FH28" s="319">
        <f>IF(FI$8&lt;='חובות ונכסים'!$D28,'חובות ונכסים'!$E28,0)</f>
        <v>0</v>
      </c>
      <c r="FI28" s="319">
        <f>IF(FJ$8&lt;='חובות ונכסים'!$D28,'חובות ונכסים'!$E28,0)</f>
        <v>0</v>
      </c>
      <c r="FJ28" s="319">
        <f>IF(FK$8&lt;='חובות ונכסים'!$D28,'חובות ונכסים'!$E28,0)</f>
        <v>0</v>
      </c>
      <c r="FK28" s="319">
        <f>IF(FL$8&lt;='חובות ונכסים'!$D28,'חובות ונכסים'!$E28,0)</f>
        <v>0</v>
      </c>
      <c r="FL28" s="319">
        <f>IF(FM$8&lt;='חובות ונכסים'!$D28,'חובות ונכסים'!$E28,0)</f>
        <v>0</v>
      </c>
      <c r="FM28" s="319">
        <f>IF(FN$8&lt;='חובות ונכסים'!$D28,'חובות ונכסים'!$E28,0)</f>
        <v>0</v>
      </c>
      <c r="FN28" s="319">
        <f>IF(FO$8&lt;='חובות ונכסים'!$D28,'חובות ונכסים'!$E28,0)</f>
        <v>0</v>
      </c>
      <c r="FO28" s="319">
        <f>IF(FP$8&lt;='חובות ונכסים'!$D28,'חובות ונכסים'!$E28,0)</f>
        <v>0</v>
      </c>
      <c r="FP28" s="319">
        <f>IF(FQ$8&lt;='חובות ונכסים'!$D28,'חובות ונכסים'!$E28,0)</f>
        <v>0</v>
      </c>
      <c r="FQ28" s="319">
        <f>IF(FR$8&lt;='חובות ונכסים'!$D28,'חובות ונכסים'!$E28,0)</f>
        <v>0</v>
      </c>
      <c r="FR28" s="319">
        <f>IF(FS$8&lt;='חובות ונכסים'!$D28,'חובות ונכסים'!$E28,0)</f>
        <v>0</v>
      </c>
      <c r="FS28" s="319">
        <f>IF(FT$8&lt;='חובות ונכסים'!$D28,'חובות ונכסים'!$E28,0)</f>
        <v>0</v>
      </c>
      <c r="FT28" s="319">
        <f>IF(FU$8&lt;='חובות ונכסים'!$D28,'חובות ונכסים'!$E28,0)</f>
        <v>0</v>
      </c>
      <c r="FU28" s="319">
        <f>IF(FV$8&lt;='חובות ונכסים'!$D28,'חובות ונכסים'!$E28,0)</f>
        <v>0</v>
      </c>
      <c r="FV28" s="319">
        <f>IF(FW$8&lt;='חובות ונכסים'!$D28,'חובות ונכסים'!$E28,0)</f>
        <v>0</v>
      </c>
      <c r="FW28" s="319">
        <f>IF(FX$8&lt;='חובות ונכסים'!$D28,'חובות ונכסים'!$E28,0)</f>
        <v>0</v>
      </c>
      <c r="FX28" s="319">
        <f>IF(FY$8&lt;='חובות ונכסים'!$D28,'חובות ונכסים'!$E28,0)</f>
        <v>0</v>
      </c>
      <c r="FY28" s="319">
        <f>IF(FZ$8&lt;='חובות ונכסים'!$D28,'חובות ונכסים'!$E28,0)</f>
        <v>0</v>
      </c>
      <c r="FZ28" s="319">
        <f>IF(GA$8&lt;='חובות ונכסים'!$D28,'חובות ונכסים'!$E28,0)</f>
        <v>0</v>
      </c>
      <c r="GA28" s="319">
        <f>IF(GB$8&lt;='חובות ונכסים'!$D28,'חובות ונכסים'!$E28,0)</f>
        <v>0</v>
      </c>
      <c r="GB28" s="319">
        <f>IF(GC$8&lt;='חובות ונכסים'!$D28,'חובות ונכסים'!$E28,0)</f>
        <v>0</v>
      </c>
      <c r="GC28" s="319">
        <f>IF(GD$8&lt;='חובות ונכסים'!$D28,'חובות ונכסים'!$E28,0)</f>
        <v>0</v>
      </c>
      <c r="GD28" s="319">
        <f>IF(GE$8&lt;='חובות ונכסים'!$D28,'חובות ונכסים'!$E28,0)</f>
        <v>0</v>
      </c>
      <c r="GE28" s="319">
        <f>IF(GF$8&lt;='חובות ונכסים'!$D28,'חובות ונכסים'!$E28,0)</f>
        <v>0</v>
      </c>
      <c r="GF28" s="319">
        <f>IF(GG$8&lt;='חובות ונכסים'!$D28,'חובות ונכסים'!$E28,0)</f>
        <v>0</v>
      </c>
      <c r="GG28" s="319">
        <f>IF(GH$8&lt;='חובות ונכסים'!$D28,'חובות ונכסים'!$E28,0)</f>
        <v>0</v>
      </c>
      <c r="GH28" s="319">
        <f>IF(GI$8&lt;='חובות ונכסים'!$D28,'חובות ונכסים'!$E28,0)</f>
        <v>0</v>
      </c>
      <c r="GI28" s="319">
        <f>IF(GJ$8&lt;='חובות ונכסים'!$D28,'חובות ונכסים'!$E28,0)</f>
        <v>0</v>
      </c>
      <c r="GJ28" s="319">
        <f>IF(GK$8&lt;='חובות ונכסים'!$D28,'חובות ונכסים'!$E28,0)</f>
        <v>0</v>
      </c>
      <c r="GK28" s="319">
        <f>IF(GL$8&lt;='חובות ונכסים'!$D28,'חובות ונכסים'!$E28,0)</f>
        <v>0</v>
      </c>
      <c r="GL28" s="319">
        <f>IF(GM$8&lt;='חובות ונכסים'!$D28,'חובות ונכסים'!$E28,0)</f>
        <v>0</v>
      </c>
      <c r="GM28" s="319">
        <f>IF(GN$8&lt;='חובות ונכסים'!$D28,'חובות ונכסים'!$E28,0)</f>
        <v>0</v>
      </c>
      <c r="GN28" s="319">
        <f>IF(GO$8&lt;='חובות ונכסים'!$D28,'חובות ונכסים'!$E28,0)</f>
        <v>0</v>
      </c>
      <c r="GO28" s="319">
        <f>IF(GP$8&lt;='חובות ונכסים'!$D28,'חובות ונכסים'!$E28,0)</f>
        <v>0</v>
      </c>
      <c r="GP28" s="319">
        <f>IF(GQ$8&lt;='חובות ונכסים'!$D28,'חובות ונכסים'!$E28,0)</f>
        <v>0</v>
      </c>
      <c r="GQ28" s="319">
        <f>IF(GR$8&lt;='חובות ונכסים'!$D28,'חובות ונכסים'!$E28,0)</f>
        <v>0</v>
      </c>
      <c r="GR28" s="319">
        <f>IF(GS$8&lt;='חובות ונכסים'!$D28,'חובות ונכסים'!$E28,0)</f>
        <v>0</v>
      </c>
      <c r="GS28" s="319">
        <f>IF(GT$8&lt;='חובות ונכסים'!$D28,'חובות ונכסים'!$E28,0)</f>
        <v>0</v>
      </c>
      <c r="GT28" s="319">
        <f>IF(GU$8&lt;='חובות ונכסים'!$D28,'חובות ונכסים'!$E28,0)</f>
        <v>0</v>
      </c>
      <c r="GU28" s="319">
        <f>IF(GV$8&lt;='חובות ונכסים'!$D28,'חובות ונכסים'!$E28,0)</f>
        <v>0</v>
      </c>
      <c r="GV28" s="319">
        <f>IF(GW$8&lt;='חובות ונכסים'!$D28,'חובות ונכסים'!$E28,0)</f>
        <v>0</v>
      </c>
      <c r="GW28" s="319">
        <f>IF(GX$8&lt;='חובות ונכסים'!$D28,'חובות ונכסים'!$E28,0)</f>
        <v>0</v>
      </c>
      <c r="GX28" s="319">
        <f>IF(GY$8&lt;='חובות ונכסים'!$D28,'חובות ונכסים'!$E28,0)</f>
        <v>0</v>
      </c>
      <c r="GY28" s="319">
        <f>IF(GZ$8&lt;='חובות ונכסים'!$D28,'חובות ונכסים'!$E28,0)</f>
        <v>0</v>
      </c>
      <c r="GZ28" s="319">
        <f>IF(HA$8&lt;='חובות ונכסים'!$D28,'חובות ונכסים'!$E28,0)</f>
        <v>0</v>
      </c>
      <c r="HA28" s="319">
        <f>IF(HB$8&lt;='חובות ונכסים'!$D28,'חובות ונכסים'!$E28,0)</f>
        <v>0</v>
      </c>
      <c r="HB28" s="319">
        <f>IF(HC$8&lt;='חובות ונכסים'!$D28,'חובות ונכסים'!$E28,0)</f>
        <v>0</v>
      </c>
      <c r="HC28" s="319">
        <f>IF(HD$8&lt;='חובות ונכסים'!$D28,'חובות ונכסים'!$E28,0)</f>
        <v>0</v>
      </c>
      <c r="HD28" s="319">
        <f>IF(HE$8&lt;='חובות ונכסים'!$D28,'חובות ונכסים'!$E28,0)</f>
        <v>0</v>
      </c>
      <c r="HE28" s="319">
        <f>IF(HF$8&lt;='חובות ונכסים'!$D28,'חובות ונכסים'!$E28,0)</f>
        <v>0</v>
      </c>
      <c r="HF28" s="319">
        <f>IF(HG$8&lt;='חובות ונכסים'!$D28,'חובות ונכסים'!$E28,0)</f>
        <v>0</v>
      </c>
      <c r="HG28" s="319">
        <f>IF(HH$8&lt;='חובות ונכסים'!$D28,'חובות ונכסים'!$E28,0)</f>
        <v>0</v>
      </c>
      <c r="HH28" s="319">
        <f>IF(HI$8&lt;='חובות ונכסים'!$D28,'חובות ונכסים'!$E28,0)</f>
        <v>0</v>
      </c>
      <c r="HI28" s="319">
        <f>IF(HJ$8&lt;='חובות ונכסים'!$D28,'חובות ונכסים'!$E28,0)</f>
        <v>0</v>
      </c>
      <c r="HJ28" s="319">
        <f>IF(HK$8&lt;='חובות ונכסים'!$D28,'חובות ונכסים'!$E28,0)</f>
        <v>0</v>
      </c>
      <c r="HK28" s="319">
        <f>IF(HL$8&lt;='חובות ונכסים'!$D28,'חובות ונכסים'!$E28,0)</f>
        <v>0</v>
      </c>
      <c r="HL28" s="319">
        <f>IF(HM$8&lt;='חובות ונכסים'!$D28,'חובות ונכסים'!$E28,0)</f>
        <v>0</v>
      </c>
      <c r="HM28" s="319">
        <f>IF(HN$8&lt;='חובות ונכסים'!$D28,'חובות ונכסים'!$E28,0)</f>
        <v>0</v>
      </c>
      <c r="HN28" s="319">
        <f>IF(HO$8&lt;='חובות ונכסים'!$D28,'חובות ונכסים'!$E28,0)</f>
        <v>0</v>
      </c>
      <c r="HO28" s="319">
        <f>IF(HP$8&lt;='חובות ונכסים'!$D28,'חובות ונכסים'!$E28,0)</f>
        <v>0</v>
      </c>
      <c r="HP28" s="319">
        <f>IF(HQ$8&lt;='חובות ונכסים'!$D28,'חובות ונכסים'!$E28,0)</f>
        <v>0</v>
      </c>
      <c r="HQ28" s="319">
        <f>IF(HR$8&lt;='חובות ונכסים'!$D28,'חובות ונכסים'!$E28,0)</f>
        <v>0</v>
      </c>
      <c r="HR28" s="319">
        <f>IF(HS$8&lt;='חובות ונכסים'!$D28,'חובות ונכסים'!$E28,0)</f>
        <v>0</v>
      </c>
      <c r="HS28" s="319">
        <f>IF(HT$8&lt;='חובות ונכסים'!$D28,'חובות ונכסים'!$E28,0)</f>
        <v>0</v>
      </c>
      <c r="HT28" s="319">
        <f>IF(HU$8&lt;='חובות ונכסים'!$D28,'חובות ונכסים'!$E28,0)</f>
        <v>0</v>
      </c>
      <c r="HU28" s="319">
        <f>IF(HV$8&lt;='חובות ונכסים'!$D28,'חובות ונכסים'!$E28,0)</f>
        <v>0</v>
      </c>
      <c r="HV28" s="319">
        <f>IF(HW$8&lt;='חובות ונכסים'!$D28,'חובות ונכסים'!$E28,0)</f>
        <v>0</v>
      </c>
      <c r="HW28" s="319">
        <f>IF(HX$8&lt;='חובות ונכסים'!$D28,'חובות ונכסים'!$E28,0)</f>
        <v>0</v>
      </c>
      <c r="HX28" s="319">
        <f>IF(HY$8&lt;='חובות ונכסים'!$D28,'חובות ונכסים'!$E28,0)</f>
        <v>0</v>
      </c>
      <c r="HY28" s="319">
        <f>IF(HZ$8&lt;='חובות ונכסים'!$D28,'חובות ונכסים'!$E28,0)</f>
        <v>0</v>
      </c>
      <c r="HZ28" s="319">
        <f>IF(IA$8&lt;='חובות ונכסים'!$D28,'חובות ונכסים'!$E28,0)</f>
        <v>0</v>
      </c>
      <c r="IA28" s="319">
        <f>IF(IB$8&lt;='חובות ונכסים'!$D28,'חובות ונכסים'!$E28,0)</f>
        <v>0</v>
      </c>
      <c r="IB28" s="319">
        <f>IF(IC$8&lt;='חובות ונכסים'!$D28,'חובות ונכסים'!$E28,0)</f>
        <v>0</v>
      </c>
      <c r="IC28" s="319">
        <f>IF(ID$8&lt;='חובות ונכסים'!$D28,'חובות ונכסים'!$E28,0)</f>
        <v>0</v>
      </c>
      <c r="ID28" s="319">
        <f>IF(IE$8&lt;='חובות ונכסים'!$D28,'חובות ונכסים'!$E28,0)</f>
        <v>0</v>
      </c>
      <c r="IE28" s="319">
        <f>IF(IF$8&lt;='חובות ונכסים'!$D28,'חובות ונכסים'!$E28,0)</f>
        <v>0</v>
      </c>
      <c r="IF28" s="319">
        <f>IF(IG$8&lt;='חובות ונכסים'!$D28,'חובות ונכסים'!$E28,0)</f>
        <v>0</v>
      </c>
      <c r="IG28" s="319">
        <f>IF(IH$8&lt;='חובות ונכסים'!$D28,'חובות ונכסים'!$E28,0)</f>
        <v>0</v>
      </c>
      <c r="IH28" s="319">
        <f>IF(II$8&lt;='חובות ונכסים'!$D28,'חובות ונכסים'!$E28,0)</f>
        <v>0</v>
      </c>
      <c r="II28" s="319">
        <f>IF(IJ$8&lt;='חובות ונכסים'!$D28,'חובות ונכסים'!$E28,0)</f>
        <v>0</v>
      </c>
      <c r="IJ28" s="319">
        <f>IF(IK$8&lt;='חובות ונכסים'!$D28,'חובות ונכסים'!$E28,0)</f>
        <v>0</v>
      </c>
      <c r="IK28" s="319">
        <f>IF(IL$8&lt;='חובות ונכסים'!$D28,'חובות ונכסים'!$E28,0)</f>
        <v>0</v>
      </c>
      <c r="IL28" s="319">
        <f>IF(IM$8&lt;='חובות ונכסים'!$D28,'חובות ונכסים'!$E28,0)</f>
        <v>0</v>
      </c>
      <c r="IM28" s="319">
        <f>IF(IN$8&lt;='חובות ונכסים'!$D28,'חובות ונכסים'!$E28,0)</f>
        <v>0</v>
      </c>
      <c r="IN28" s="319">
        <f>IF(IO$8&lt;='חובות ונכסים'!$D28,'חובות ונכסים'!$E28,0)</f>
        <v>0</v>
      </c>
      <c r="IO28" s="319">
        <f>IF(IP$8&lt;='חובות ונכסים'!$D28,'חובות ונכסים'!$E28,0)</f>
        <v>0</v>
      </c>
      <c r="IP28" s="319">
        <f>IF(IQ$8&lt;='חובות ונכסים'!$D28,'חובות ונכסים'!$E28,0)</f>
        <v>0</v>
      </c>
      <c r="IQ28" s="319">
        <f>IF(IR$8&lt;='חובות ונכסים'!$D28,'חובות ונכסים'!$E28,0)</f>
        <v>0</v>
      </c>
      <c r="IR28" s="319">
        <f>IF(IS$8&lt;='חובות ונכסים'!$D28,'חובות ונכסים'!$E28,0)</f>
        <v>0</v>
      </c>
      <c r="IS28" s="319">
        <f>IF(IT$8&lt;='חובות ונכסים'!$D28,'חובות ונכסים'!$E28,0)</f>
        <v>0</v>
      </c>
      <c r="IT28" s="319">
        <f>IF(IU$8&lt;='חובות ונכסים'!$D28,'חובות ונכסים'!$E28,0)</f>
        <v>0</v>
      </c>
      <c r="IU28" s="319">
        <f>IF(IV$8&lt;='חובות ונכסים'!$D28,'חובות ונכסים'!$E28,0)</f>
        <v>0</v>
      </c>
      <c r="IV28" s="319">
        <f>IF(#REF!&lt;='חובות ונכסים'!$D28,'חובות ונכסים'!$E28,0)</f>
        <v>0</v>
      </c>
    </row>
    <row r="29" spans="1:256" ht="15">
      <c r="A29" s="104" t="s">
        <v>154</v>
      </c>
      <c r="B29" s="193">
        <f>SUM(B9:B28)</f>
        <v>0</v>
      </c>
      <c r="D29" s="146"/>
      <c r="E29" s="192">
        <f>SUM(E9:E28)</f>
        <v>0</v>
      </c>
      <c r="F29" s="192">
        <f>SUM(F9:F28)</f>
        <v>0</v>
      </c>
      <c r="G29" s="122"/>
      <c r="H29" s="21"/>
      <c r="I29" s="13"/>
      <c r="J29" s="13"/>
      <c r="K29" s="18"/>
      <c r="S29" s="326">
        <f>SUM(S9:S28)</f>
        <v>0</v>
      </c>
      <c r="T29" s="326">
        <f>SUM(T9:T28)</f>
        <v>0</v>
      </c>
      <c r="U29" s="326">
        <f>SUM(U9:U28)</f>
        <v>0</v>
      </c>
      <c r="V29" s="327"/>
      <c r="W29" s="328"/>
      <c r="X29" s="327"/>
      <c r="Y29" s="329"/>
      <c r="Z29" s="327"/>
      <c r="AA29" s="327"/>
      <c r="AB29" s="330"/>
      <c r="AD29" s="319" t="s">
        <v>154</v>
      </c>
      <c r="AE29" s="319">
        <f aca="true" t="shared" si="8" ref="AE29:CO29">SUM(AE9:AE28)</f>
        <v>0</v>
      </c>
      <c r="AF29" s="319">
        <f t="shared" si="8"/>
        <v>0</v>
      </c>
      <c r="AG29" s="319">
        <f t="shared" si="8"/>
        <v>0</v>
      </c>
      <c r="AH29" s="319">
        <f t="shared" si="8"/>
        <v>0</v>
      </c>
      <c r="AI29" s="319">
        <f t="shared" si="8"/>
        <v>0</v>
      </c>
      <c r="AJ29" s="319">
        <f t="shared" si="8"/>
        <v>0</v>
      </c>
      <c r="AK29" s="319">
        <f t="shared" si="8"/>
        <v>0</v>
      </c>
      <c r="AL29" s="319">
        <f t="shared" si="8"/>
        <v>0</v>
      </c>
      <c r="AM29" s="319">
        <f t="shared" si="8"/>
        <v>0</v>
      </c>
      <c r="AN29" s="319">
        <f t="shared" si="8"/>
        <v>0</v>
      </c>
      <c r="AO29" s="319">
        <f t="shared" si="8"/>
        <v>0</v>
      </c>
      <c r="AP29" s="319">
        <f t="shared" si="8"/>
        <v>0</v>
      </c>
      <c r="AQ29" s="319">
        <f t="shared" si="8"/>
        <v>0</v>
      </c>
      <c r="AR29" s="319">
        <f t="shared" si="8"/>
        <v>0</v>
      </c>
      <c r="AS29" s="319">
        <f t="shared" si="8"/>
        <v>0</v>
      </c>
      <c r="AT29" s="319">
        <f t="shared" si="8"/>
        <v>0</v>
      </c>
      <c r="AU29" s="319">
        <f t="shared" si="8"/>
        <v>0</v>
      </c>
      <c r="AV29" s="319">
        <f t="shared" si="8"/>
        <v>0</v>
      </c>
      <c r="AW29" s="319">
        <f t="shared" si="8"/>
        <v>0</v>
      </c>
      <c r="AX29" s="319">
        <f t="shared" si="8"/>
        <v>0</v>
      </c>
      <c r="AY29" s="319">
        <f t="shared" si="8"/>
        <v>0</v>
      </c>
      <c r="AZ29" s="319">
        <f t="shared" si="8"/>
        <v>0</v>
      </c>
      <c r="BA29" s="319">
        <f t="shared" si="8"/>
        <v>0</v>
      </c>
      <c r="BB29" s="319">
        <f t="shared" si="8"/>
        <v>0</v>
      </c>
      <c r="BC29" s="319">
        <f t="shared" si="8"/>
        <v>0</v>
      </c>
      <c r="BD29" s="319">
        <f t="shared" si="8"/>
        <v>0</v>
      </c>
      <c r="BE29" s="319">
        <f t="shared" si="8"/>
        <v>0</v>
      </c>
      <c r="BF29" s="319">
        <f t="shared" si="8"/>
        <v>0</v>
      </c>
      <c r="BG29" s="319">
        <f t="shared" si="8"/>
        <v>0</v>
      </c>
      <c r="BH29" s="319">
        <f t="shared" si="8"/>
        <v>0</v>
      </c>
      <c r="BI29" s="319">
        <f t="shared" si="8"/>
        <v>0</v>
      </c>
      <c r="BJ29" s="319">
        <f t="shared" si="8"/>
        <v>0</v>
      </c>
      <c r="BK29" s="319">
        <f t="shared" si="8"/>
        <v>0</v>
      </c>
      <c r="BL29" s="319">
        <f t="shared" si="8"/>
        <v>0</v>
      </c>
      <c r="BM29" s="319">
        <f t="shared" si="8"/>
        <v>0</v>
      </c>
      <c r="BN29" s="319">
        <f t="shared" si="8"/>
        <v>0</v>
      </c>
      <c r="BO29" s="319">
        <f t="shared" si="8"/>
        <v>0</v>
      </c>
      <c r="BP29" s="319">
        <f t="shared" si="8"/>
        <v>0</v>
      </c>
      <c r="BQ29" s="319">
        <f t="shared" si="8"/>
        <v>0</v>
      </c>
      <c r="BR29" s="319">
        <f t="shared" si="8"/>
        <v>0</v>
      </c>
      <c r="BS29" s="319">
        <f t="shared" si="8"/>
        <v>0</v>
      </c>
      <c r="BT29" s="319">
        <f t="shared" si="8"/>
        <v>0</v>
      </c>
      <c r="BU29" s="319">
        <f t="shared" si="8"/>
        <v>0</v>
      </c>
      <c r="BV29" s="319">
        <f t="shared" si="8"/>
        <v>0</v>
      </c>
      <c r="BW29" s="319">
        <f t="shared" si="8"/>
        <v>0</v>
      </c>
      <c r="BX29" s="319">
        <f t="shared" si="8"/>
        <v>0</v>
      </c>
      <c r="BY29" s="319">
        <f t="shared" si="8"/>
        <v>0</v>
      </c>
      <c r="BZ29" s="319">
        <f t="shared" si="8"/>
        <v>0</v>
      </c>
      <c r="CA29" s="319">
        <f t="shared" si="8"/>
        <v>0</v>
      </c>
      <c r="CB29" s="319">
        <f t="shared" si="8"/>
        <v>0</v>
      </c>
      <c r="CC29" s="319">
        <f t="shared" si="8"/>
        <v>0</v>
      </c>
      <c r="CD29" s="319">
        <f t="shared" si="8"/>
        <v>0</v>
      </c>
      <c r="CE29" s="319">
        <f t="shared" si="8"/>
        <v>0</v>
      </c>
      <c r="CF29" s="319">
        <f t="shared" si="8"/>
        <v>0</v>
      </c>
      <c r="CG29" s="319">
        <f t="shared" si="8"/>
        <v>0</v>
      </c>
      <c r="CH29" s="319">
        <f t="shared" si="8"/>
        <v>0</v>
      </c>
      <c r="CI29" s="319">
        <f t="shared" si="8"/>
        <v>0</v>
      </c>
      <c r="CJ29" s="319">
        <f t="shared" si="8"/>
        <v>0</v>
      </c>
      <c r="CK29" s="319">
        <f t="shared" si="8"/>
        <v>0</v>
      </c>
      <c r="CL29" s="319">
        <f t="shared" si="8"/>
        <v>0</v>
      </c>
      <c r="CM29" s="319">
        <f t="shared" si="8"/>
        <v>0</v>
      </c>
      <c r="CN29" s="319">
        <f t="shared" si="8"/>
        <v>0</v>
      </c>
      <c r="CO29" s="319">
        <f t="shared" si="8"/>
        <v>0</v>
      </c>
      <c r="CP29" s="319">
        <f aca="true" t="shared" si="9" ref="CP29:FA29">SUM(CP9:CP28)</f>
        <v>0</v>
      </c>
      <c r="CQ29" s="319">
        <f t="shared" si="9"/>
        <v>0</v>
      </c>
      <c r="CR29" s="319">
        <f t="shared" si="9"/>
        <v>0</v>
      </c>
      <c r="CS29" s="319">
        <f t="shared" si="9"/>
        <v>0</v>
      </c>
      <c r="CT29" s="319">
        <f t="shared" si="9"/>
        <v>0</v>
      </c>
      <c r="CU29" s="319">
        <f t="shared" si="9"/>
        <v>0</v>
      </c>
      <c r="CV29" s="319">
        <f t="shared" si="9"/>
        <v>0</v>
      </c>
      <c r="CW29" s="319">
        <f t="shared" si="9"/>
        <v>0</v>
      </c>
      <c r="CX29" s="319">
        <f t="shared" si="9"/>
        <v>0</v>
      </c>
      <c r="CY29" s="319">
        <f t="shared" si="9"/>
        <v>0</v>
      </c>
      <c r="CZ29" s="319">
        <f t="shared" si="9"/>
        <v>0</v>
      </c>
      <c r="DA29" s="319">
        <f t="shared" si="9"/>
        <v>0</v>
      </c>
      <c r="DB29" s="319">
        <f t="shared" si="9"/>
        <v>0</v>
      </c>
      <c r="DC29" s="319">
        <f t="shared" si="9"/>
        <v>0</v>
      </c>
      <c r="DD29" s="319">
        <f t="shared" si="9"/>
        <v>0</v>
      </c>
      <c r="DE29" s="319">
        <f t="shared" si="9"/>
        <v>0</v>
      </c>
      <c r="DF29" s="319">
        <f t="shared" si="9"/>
        <v>0</v>
      </c>
      <c r="DG29" s="319">
        <f t="shared" si="9"/>
        <v>0</v>
      </c>
      <c r="DH29" s="319">
        <f t="shared" si="9"/>
        <v>0</v>
      </c>
      <c r="DI29" s="319">
        <f t="shared" si="9"/>
        <v>0</v>
      </c>
      <c r="DJ29" s="319">
        <f t="shared" si="9"/>
        <v>0</v>
      </c>
      <c r="DK29" s="319">
        <f t="shared" si="9"/>
        <v>0</v>
      </c>
      <c r="DL29" s="319">
        <f t="shared" si="9"/>
        <v>0</v>
      </c>
      <c r="DM29" s="319">
        <f t="shared" si="9"/>
        <v>0</v>
      </c>
      <c r="DN29" s="319">
        <f t="shared" si="9"/>
        <v>0</v>
      </c>
      <c r="DO29" s="319">
        <f t="shared" si="9"/>
        <v>0</v>
      </c>
      <c r="DP29" s="319">
        <f t="shared" si="9"/>
        <v>0</v>
      </c>
      <c r="DQ29" s="319">
        <f t="shared" si="9"/>
        <v>0</v>
      </c>
      <c r="DR29" s="319">
        <f t="shared" si="9"/>
        <v>0</v>
      </c>
      <c r="DS29" s="319">
        <f t="shared" si="9"/>
        <v>0</v>
      </c>
      <c r="DT29" s="319">
        <f t="shared" si="9"/>
        <v>0</v>
      </c>
      <c r="DU29" s="319">
        <f t="shared" si="9"/>
        <v>0</v>
      </c>
      <c r="DV29" s="319">
        <f t="shared" si="9"/>
        <v>0</v>
      </c>
      <c r="DW29" s="319">
        <f t="shared" si="9"/>
        <v>0</v>
      </c>
      <c r="DX29" s="319">
        <f t="shared" si="9"/>
        <v>0</v>
      </c>
      <c r="DY29" s="319">
        <f t="shared" si="9"/>
        <v>0</v>
      </c>
      <c r="DZ29" s="319">
        <f t="shared" si="9"/>
        <v>0</v>
      </c>
      <c r="EA29" s="319">
        <f t="shared" si="9"/>
        <v>0</v>
      </c>
      <c r="EB29" s="319">
        <f t="shared" si="9"/>
        <v>0</v>
      </c>
      <c r="EC29" s="319">
        <f t="shared" si="9"/>
        <v>0</v>
      </c>
      <c r="ED29" s="319">
        <f t="shared" si="9"/>
        <v>0</v>
      </c>
      <c r="EE29" s="319">
        <f t="shared" si="9"/>
        <v>0</v>
      </c>
      <c r="EF29" s="319">
        <f t="shared" si="9"/>
        <v>0</v>
      </c>
      <c r="EG29" s="319">
        <f t="shared" si="9"/>
        <v>0</v>
      </c>
      <c r="EH29" s="319">
        <f t="shared" si="9"/>
        <v>0</v>
      </c>
      <c r="EI29" s="319">
        <f t="shared" si="9"/>
        <v>0</v>
      </c>
      <c r="EJ29" s="319">
        <f t="shared" si="9"/>
        <v>0</v>
      </c>
      <c r="EK29" s="319">
        <f t="shared" si="9"/>
        <v>0</v>
      </c>
      <c r="EL29" s="319">
        <f t="shared" si="9"/>
        <v>0</v>
      </c>
      <c r="EM29" s="319">
        <f t="shared" si="9"/>
        <v>0</v>
      </c>
      <c r="EN29" s="319">
        <f t="shared" si="9"/>
        <v>0</v>
      </c>
      <c r="EO29" s="319">
        <f t="shared" si="9"/>
        <v>0</v>
      </c>
      <c r="EP29" s="319">
        <f t="shared" si="9"/>
        <v>0</v>
      </c>
      <c r="EQ29" s="319">
        <f t="shared" si="9"/>
        <v>0</v>
      </c>
      <c r="ER29" s="319">
        <f t="shared" si="9"/>
        <v>0</v>
      </c>
      <c r="ES29" s="319">
        <f t="shared" si="9"/>
        <v>0</v>
      </c>
      <c r="ET29" s="319">
        <f t="shared" si="9"/>
        <v>0</v>
      </c>
      <c r="EU29" s="319">
        <f t="shared" si="9"/>
        <v>0</v>
      </c>
      <c r="EV29" s="319">
        <f t="shared" si="9"/>
        <v>0</v>
      </c>
      <c r="EW29" s="319">
        <f t="shared" si="9"/>
        <v>0</v>
      </c>
      <c r="EX29" s="319">
        <f t="shared" si="9"/>
        <v>0</v>
      </c>
      <c r="EY29" s="319">
        <f t="shared" si="9"/>
        <v>0</v>
      </c>
      <c r="EZ29" s="319">
        <f t="shared" si="9"/>
        <v>0</v>
      </c>
      <c r="FA29" s="319">
        <f t="shared" si="9"/>
        <v>0</v>
      </c>
      <c r="FB29" s="319">
        <f aca="true" t="shared" si="10" ref="FB29:HM29">SUM(FB9:FB28)</f>
        <v>0</v>
      </c>
      <c r="FC29" s="319">
        <f t="shared" si="10"/>
        <v>0</v>
      </c>
      <c r="FD29" s="319">
        <f t="shared" si="10"/>
        <v>0</v>
      </c>
      <c r="FE29" s="319">
        <f t="shared" si="10"/>
        <v>0</v>
      </c>
      <c r="FF29" s="319">
        <f t="shared" si="10"/>
        <v>0</v>
      </c>
      <c r="FG29" s="319">
        <f t="shared" si="10"/>
        <v>0</v>
      </c>
      <c r="FH29" s="319">
        <f t="shared" si="10"/>
        <v>0</v>
      </c>
      <c r="FI29" s="319">
        <f t="shared" si="10"/>
        <v>0</v>
      </c>
      <c r="FJ29" s="319">
        <f t="shared" si="10"/>
        <v>0</v>
      </c>
      <c r="FK29" s="319">
        <f t="shared" si="10"/>
        <v>0</v>
      </c>
      <c r="FL29" s="319">
        <f t="shared" si="10"/>
        <v>0</v>
      </c>
      <c r="FM29" s="319">
        <f t="shared" si="10"/>
        <v>0</v>
      </c>
      <c r="FN29" s="319">
        <f t="shared" si="10"/>
        <v>0</v>
      </c>
      <c r="FO29" s="319">
        <f t="shared" si="10"/>
        <v>0</v>
      </c>
      <c r="FP29" s="319">
        <f t="shared" si="10"/>
        <v>0</v>
      </c>
      <c r="FQ29" s="319">
        <f t="shared" si="10"/>
        <v>0</v>
      </c>
      <c r="FR29" s="319">
        <f t="shared" si="10"/>
        <v>0</v>
      </c>
      <c r="FS29" s="319">
        <f t="shared" si="10"/>
        <v>0</v>
      </c>
      <c r="FT29" s="319">
        <f t="shared" si="10"/>
        <v>0</v>
      </c>
      <c r="FU29" s="319">
        <f t="shared" si="10"/>
        <v>0</v>
      </c>
      <c r="FV29" s="319">
        <f t="shared" si="10"/>
        <v>0</v>
      </c>
      <c r="FW29" s="319">
        <f t="shared" si="10"/>
        <v>0</v>
      </c>
      <c r="FX29" s="319">
        <f t="shared" si="10"/>
        <v>0</v>
      </c>
      <c r="FY29" s="319">
        <f t="shared" si="10"/>
        <v>0</v>
      </c>
      <c r="FZ29" s="319">
        <f t="shared" si="10"/>
        <v>0</v>
      </c>
      <c r="GA29" s="319">
        <f t="shared" si="10"/>
        <v>0</v>
      </c>
      <c r="GB29" s="319">
        <f t="shared" si="10"/>
        <v>0</v>
      </c>
      <c r="GC29" s="319">
        <f t="shared" si="10"/>
        <v>0</v>
      </c>
      <c r="GD29" s="319">
        <f t="shared" si="10"/>
        <v>0</v>
      </c>
      <c r="GE29" s="319">
        <f t="shared" si="10"/>
        <v>0</v>
      </c>
      <c r="GF29" s="319">
        <f t="shared" si="10"/>
        <v>0</v>
      </c>
      <c r="GG29" s="319">
        <f t="shared" si="10"/>
        <v>0</v>
      </c>
      <c r="GH29" s="319">
        <f t="shared" si="10"/>
        <v>0</v>
      </c>
      <c r="GI29" s="319">
        <f t="shared" si="10"/>
        <v>0</v>
      </c>
      <c r="GJ29" s="319">
        <f t="shared" si="10"/>
        <v>0</v>
      </c>
      <c r="GK29" s="319">
        <f t="shared" si="10"/>
        <v>0</v>
      </c>
      <c r="GL29" s="319">
        <f t="shared" si="10"/>
        <v>0</v>
      </c>
      <c r="GM29" s="319">
        <f t="shared" si="10"/>
        <v>0</v>
      </c>
      <c r="GN29" s="319">
        <f t="shared" si="10"/>
        <v>0</v>
      </c>
      <c r="GO29" s="319">
        <f t="shared" si="10"/>
        <v>0</v>
      </c>
      <c r="GP29" s="319">
        <f t="shared" si="10"/>
        <v>0</v>
      </c>
      <c r="GQ29" s="319">
        <f t="shared" si="10"/>
        <v>0</v>
      </c>
      <c r="GR29" s="319">
        <f t="shared" si="10"/>
        <v>0</v>
      </c>
      <c r="GS29" s="319">
        <f t="shared" si="10"/>
        <v>0</v>
      </c>
      <c r="GT29" s="319">
        <f t="shared" si="10"/>
        <v>0</v>
      </c>
      <c r="GU29" s="319">
        <f t="shared" si="10"/>
        <v>0</v>
      </c>
      <c r="GV29" s="319">
        <f t="shared" si="10"/>
        <v>0</v>
      </c>
      <c r="GW29" s="319">
        <f t="shared" si="10"/>
        <v>0</v>
      </c>
      <c r="GX29" s="319">
        <f t="shared" si="10"/>
        <v>0</v>
      </c>
      <c r="GY29" s="319">
        <f t="shared" si="10"/>
        <v>0</v>
      </c>
      <c r="GZ29" s="319">
        <f t="shared" si="10"/>
        <v>0</v>
      </c>
      <c r="HA29" s="319">
        <f t="shared" si="10"/>
        <v>0</v>
      </c>
      <c r="HB29" s="319">
        <f t="shared" si="10"/>
        <v>0</v>
      </c>
      <c r="HC29" s="319">
        <f t="shared" si="10"/>
        <v>0</v>
      </c>
      <c r="HD29" s="319">
        <f t="shared" si="10"/>
        <v>0</v>
      </c>
      <c r="HE29" s="319">
        <f t="shared" si="10"/>
        <v>0</v>
      </c>
      <c r="HF29" s="319">
        <f t="shared" si="10"/>
        <v>0</v>
      </c>
      <c r="HG29" s="319">
        <f t="shared" si="10"/>
        <v>0</v>
      </c>
      <c r="HH29" s="319">
        <f t="shared" si="10"/>
        <v>0</v>
      </c>
      <c r="HI29" s="319">
        <f t="shared" si="10"/>
        <v>0</v>
      </c>
      <c r="HJ29" s="319">
        <f t="shared" si="10"/>
        <v>0</v>
      </c>
      <c r="HK29" s="319">
        <f t="shared" si="10"/>
        <v>0</v>
      </c>
      <c r="HL29" s="319">
        <f t="shared" si="10"/>
        <v>0</v>
      </c>
      <c r="HM29" s="319">
        <f t="shared" si="10"/>
        <v>0</v>
      </c>
      <c r="HN29" s="319">
        <f aca="true" t="shared" si="11" ref="HN29:IV29">SUM(HN9:HN28)</f>
        <v>0</v>
      </c>
      <c r="HO29" s="319">
        <f t="shared" si="11"/>
        <v>0</v>
      </c>
      <c r="HP29" s="319">
        <f t="shared" si="11"/>
        <v>0</v>
      </c>
      <c r="HQ29" s="319">
        <f t="shared" si="11"/>
        <v>0</v>
      </c>
      <c r="HR29" s="319">
        <f t="shared" si="11"/>
        <v>0</v>
      </c>
      <c r="HS29" s="319">
        <f t="shared" si="11"/>
        <v>0</v>
      </c>
      <c r="HT29" s="319">
        <f t="shared" si="11"/>
        <v>0</v>
      </c>
      <c r="HU29" s="319">
        <f t="shared" si="11"/>
        <v>0</v>
      </c>
      <c r="HV29" s="319">
        <f t="shared" si="11"/>
        <v>0</v>
      </c>
      <c r="HW29" s="319">
        <f t="shared" si="11"/>
        <v>0</v>
      </c>
      <c r="HX29" s="319">
        <f t="shared" si="11"/>
        <v>0</v>
      </c>
      <c r="HY29" s="319">
        <f t="shared" si="11"/>
        <v>0</v>
      </c>
      <c r="HZ29" s="319">
        <f t="shared" si="11"/>
        <v>0</v>
      </c>
      <c r="IA29" s="319">
        <f t="shared" si="11"/>
        <v>0</v>
      </c>
      <c r="IB29" s="319">
        <f t="shared" si="11"/>
        <v>0</v>
      </c>
      <c r="IC29" s="319">
        <f t="shared" si="11"/>
        <v>0</v>
      </c>
      <c r="ID29" s="319">
        <f t="shared" si="11"/>
        <v>0</v>
      </c>
      <c r="IE29" s="319">
        <f t="shared" si="11"/>
        <v>0</v>
      </c>
      <c r="IF29" s="319">
        <f t="shared" si="11"/>
        <v>0</v>
      </c>
      <c r="IG29" s="319">
        <f t="shared" si="11"/>
        <v>0</v>
      </c>
      <c r="IH29" s="319">
        <f t="shared" si="11"/>
        <v>0</v>
      </c>
      <c r="II29" s="319">
        <f t="shared" si="11"/>
        <v>0</v>
      </c>
      <c r="IJ29" s="319">
        <f t="shared" si="11"/>
        <v>0</v>
      </c>
      <c r="IK29" s="319">
        <f t="shared" si="11"/>
        <v>0</v>
      </c>
      <c r="IL29" s="319">
        <f t="shared" si="11"/>
        <v>0</v>
      </c>
      <c r="IM29" s="319">
        <f t="shared" si="11"/>
        <v>0</v>
      </c>
      <c r="IN29" s="319">
        <f t="shared" si="11"/>
        <v>0</v>
      </c>
      <c r="IO29" s="319">
        <f t="shared" si="11"/>
        <v>0</v>
      </c>
      <c r="IP29" s="319">
        <f t="shared" si="11"/>
        <v>0</v>
      </c>
      <c r="IQ29" s="319">
        <f t="shared" si="11"/>
        <v>0</v>
      </c>
      <c r="IR29" s="319">
        <f t="shared" si="11"/>
        <v>0</v>
      </c>
      <c r="IS29" s="319">
        <f t="shared" si="11"/>
        <v>0</v>
      </c>
      <c r="IT29" s="319">
        <f t="shared" si="11"/>
        <v>0</v>
      </c>
      <c r="IU29" s="319">
        <f t="shared" si="11"/>
        <v>0</v>
      </c>
      <c r="IV29" s="319" t="e">
        <f t="shared" si="11"/>
        <v>#REF!</v>
      </c>
    </row>
    <row r="30" spans="1:18" ht="12" customHeight="1" thickBot="1">
      <c r="A30" s="21"/>
      <c r="B30" s="21"/>
      <c r="C30" s="21"/>
      <c r="D30" s="21"/>
      <c r="E30" s="21"/>
      <c r="F30" s="21"/>
      <c r="G30" s="21"/>
      <c r="H30" s="21"/>
      <c r="I30" s="21"/>
      <c r="J30" s="13"/>
      <c r="K30" s="18"/>
      <c r="L30" s="13"/>
      <c r="M30" s="318"/>
      <c r="N30" s="318"/>
      <c r="O30" s="331"/>
      <c r="P30" s="318"/>
      <c r="Q30" s="318"/>
      <c r="R30" s="332"/>
    </row>
    <row r="31" spans="1:16" ht="15.75">
      <c r="A31" s="22" t="s">
        <v>155</v>
      </c>
      <c r="B31" s="23" t="s">
        <v>156</v>
      </c>
      <c r="C31" s="23" t="s">
        <v>157</v>
      </c>
      <c r="D31" s="24"/>
      <c r="H31" s="13"/>
      <c r="J31" s="13"/>
      <c r="K31" s="13"/>
      <c r="L31" s="13"/>
      <c r="M31" s="323"/>
      <c r="N31" s="323"/>
      <c r="O31" s="323"/>
      <c r="P31" s="323"/>
    </row>
    <row r="32" spans="1:16" ht="15.75" thickBot="1">
      <c r="A32" s="25">
        <f>T29</f>
        <v>0</v>
      </c>
      <c r="B32" s="26">
        <f>E29</f>
        <v>0</v>
      </c>
      <c r="C32" s="285">
        <f>U29</f>
        <v>0</v>
      </c>
      <c r="D32" s="286"/>
      <c r="H32" s="13"/>
      <c r="J32" s="13"/>
      <c r="K32" s="13"/>
      <c r="L32" s="13"/>
      <c r="M32" s="323"/>
      <c r="N32" s="323"/>
      <c r="O32" s="323"/>
      <c r="P32" s="323"/>
    </row>
    <row r="33" spans="8:16" ht="15">
      <c r="H33" s="13"/>
      <c r="J33" s="13"/>
      <c r="K33" s="13"/>
      <c r="L33" s="13"/>
      <c r="M33" s="323"/>
      <c r="N33" s="323"/>
      <c r="O33" s="323"/>
      <c r="P33" s="323"/>
    </row>
    <row r="34" spans="2:20" ht="15.75" thickBot="1">
      <c r="B34" s="27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323"/>
      <c r="N34" s="323"/>
      <c r="O34" s="323"/>
      <c r="P34" s="323"/>
      <c r="Q34" s="323"/>
      <c r="R34" s="323"/>
      <c r="S34" s="323"/>
      <c r="T34" s="323"/>
    </row>
    <row r="35" spans="1:19" ht="16.5" customHeight="1" thickBot="1">
      <c r="A35" s="281" t="s">
        <v>158</v>
      </c>
      <c r="B35" s="282"/>
      <c r="C35" s="282"/>
      <c r="D35" s="282"/>
      <c r="E35" s="282"/>
      <c r="F35" s="282"/>
      <c r="G35" s="282"/>
      <c r="H35" s="283"/>
      <c r="I35" s="299" t="s">
        <v>159</v>
      </c>
      <c r="J35" s="300"/>
      <c r="K35" s="300"/>
      <c r="L35" s="194"/>
      <c r="S35" s="333" t="s">
        <v>104</v>
      </c>
    </row>
    <row r="36" spans="1:12" s="334" customFormat="1" ht="60">
      <c r="A36" s="310" t="s">
        <v>160</v>
      </c>
      <c r="B36" s="311"/>
      <c r="C36" s="28" t="s">
        <v>161</v>
      </c>
      <c r="D36" s="28" t="s">
        <v>162</v>
      </c>
      <c r="E36" s="29" t="s">
        <v>163</v>
      </c>
      <c r="F36" s="30" t="s">
        <v>164</v>
      </c>
      <c r="G36" s="31" t="s">
        <v>165</v>
      </c>
      <c r="H36" s="124" t="s">
        <v>166</v>
      </c>
      <c r="I36" s="299"/>
      <c r="J36" s="300"/>
      <c r="K36" s="300"/>
      <c r="L36" s="194"/>
    </row>
    <row r="37" spans="1:19" ht="15" customHeight="1">
      <c r="A37" s="268"/>
      <c r="B37" s="269"/>
      <c r="C37" s="79"/>
      <c r="D37" s="125"/>
      <c r="E37" s="126"/>
      <c r="F37" s="127"/>
      <c r="G37" s="128"/>
      <c r="H37" s="123"/>
      <c r="I37" s="299"/>
      <c r="J37" s="300"/>
      <c r="K37" s="300"/>
      <c r="L37" s="194"/>
      <c r="S37" s="335" t="s">
        <v>167</v>
      </c>
    </row>
    <row r="38" spans="1:19" ht="15" customHeight="1">
      <c r="A38" s="268"/>
      <c r="B38" s="269"/>
      <c r="C38" s="32"/>
      <c r="D38" s="125"/>
      <c r="E38" s="126"/>
      <c r="F38" s="127"/>
      <c r="G38" s="128"/>
      <c r="H38" s="123"/>
      <c r="I38" s="299"/>
      <c r="J38" s="300"/>
      <c r="K38" s="300"/>
      <c r="L38" s="194"/>
      <c r="S38" s="335" t="s">
        <v>168</v>
      </c>
    </row>
    <row r="39" spans="1:19" ht="15" customHeight="1">
      <c r="A39" s="268"/>
      <c r="B39" s="269"/>
      <c r="C39" s="32"/>
      <c r="D39" s="125"/>
      <c r="E39" s="126"/>
      <c r="F39" s="127"/>
      <c r="G39" s="128"/>
      <c r="H39" s="123"/>
      <c r="I39" s="299"/>
      <c r="J39" s="300"/>
      <c r="K39" s="300"/>
      <c r="L39" s="194"/>
      <c r="S39" s="335" t="s">
        <v>169</v>
      </c>
    </row>
    <row r="40" spans="1:19" ht="15">
      <c r="A40" s="268"/>
      <c r="B40" s="269"/>
      <c r="C40" s="32"/>
      <c r="D40" s="125"/>
      <c r="E40" s="126"/>
      <c r="F40" s="127"/>
      <c r="G40" s="128"/>
      <c r="H40" s="123"/>
      <c r="I40" s="195"/>
      <c r="J40" s="119"/>
      <c r="K40" s="119"/>
      <c r="S40" s="335" t="s">
        <v>170</v>
      </c>
    </row>
    <row r="41" spans="1:19" ht="15">
      <c r="A41" s="268"/>
      <c r="B41" s="269"/>
      <c r="C41" s="32"/>
      <c r="D41" s="125"/>
      <c r="E41" s="126"/>
      <c r="F41" s="127"/>
      <c r="G41" s="128"/>
      <c r="H41" s="123"/>
      <c r="I41" s="75"/>
      <c r="S41" s="335" t="s">
        <v>171</v>
      </c>
    </row>
    <row r="42" spans="1:19" ht="15">
      <c r="A42" s="268"/>
      <c r="B42" s="269"/>
      <c r="C42" s="32"/>
      <c r="D42" s="125"/>
      <c r="E42" s="126"/>
      <c r="F42" s="127"/>
      <c r="G42" s="128"/>
      <c r="H42" s="123"/>
      <c r="I42" s="75"/>
      <c r="S42" s="335" t="s">
        <v>172</v>
      </c>
    </row>
    <row r="43" spans="1:19" ht="15">
      <c r="A43" s="268"/>
      <c r="B43" s="269"/>
      <c r="C43" s="32"/>
      <c r="D43" s="125"/>
      <c r="E43" s="126"/>
      <c r="F43" s="127"/>
      <c r="G43" s="128"/>
      <c r="H43" s="123"/>
      <c r="I43" s="75"/>
      <c r="S43" s="335" t="s">
        <v>173</v>
      </c>
    </row>
    <row r="44" spans="1:19" ht="15">
      <c r="A44" s="268"/>
      <c r="B44" s="269"/>
      <c r="C44" s="32"/>
      <c r="D44" s="125"/>
      <c r="E44" s="126"/>
      <c r="F44" s="127"/>
      <c r="G44" s="128"/>
      <c r="H44" s="123"/>
      <c r="I44" s="75"/>
      <c r="S44" s="335" t="s">
        <v>174</v>
      </c>
    </row>
    <row r="45" spans="1:19" ht="15">
      <c r="A45" s="268"/>
      <c r="B45" s="269"/>
      <c r="C45" s="32"/>
      <c r="D45" s="125"/>
      <c r="E45" s="126"/>
      <c r="F45" s="127"/>
      <c r="G45" s="128"/>
      <c r="H45" s="123"/>
      <c r="I45" s="75"/>
      <c r="S45" s="335" t="s">
        <v>175</v>
      </c>
    </row>
    <row r="46" spans="1:19" ht="15">
      <c r="A46" s="268"/>
      <c r="B46" s="269"/>
      <c r="C46" s="32"/>
      <c r="D46" s="125"/>
      <c r="E46" s="126"/>
      <c r="F46" s="127"/>
      <c r="G46" s="128"/>
      <c r="H46" s="123"/>
      <c r="I46" s="75"/>
      <c r="S46" s="335" t="s">
        <v>176</v>
      </c>
    </row>
    <row r="47" spans="1:19" ht="15">
      <c r="A47" s="268"/>
      <c r="B47" s="269"/>
      <c r="C47" s="32"/>
      <c r="D47" s="125"/>
      <c r="E47" s="126"/>
      <c r="F47" s="127"/>
      <c r="G47" s="128"/>
      <c r="H47" s="123"/>
      <c r="I47" s="75"/>
      <c r="S47" s="335" t="s">
        <v>177</v>
      </c>
    </row>
    <row r="48" spans="1:19" ht="15">
      <c r="A48" s="268"/>
      <c r="B48" s="269"/>
      <c r="C48" s="32"/>
      <c r="D48" s="125"/>
      <c r="E48" s="126"/>
      <c r="F48" s="127"/>
      <c r="G48" s="128"/>
      <c r="H48" s="123"/>
      <c r="S48" s="335" t="s">
        <v>178</v>
      </c>
    </row>
    <row r="49" spans="1:8" ht="15" thickBot="1">
      <c r="A49" s="273"/>
      <c r="B49" s="274"/>
      <c r="C49" s="33"/>
      <c r="D49" s="129"/>
      <c r="E49" s="130"/>
      <c r="F49" s="131"/>
      <c r="G49" s="132"/>
      <c r="H49" s="133"/>
    </row>
    <row r="50" spans="1:8" ht="15" customHeight="1" thickBot="1">
      <c r="A50" s="76"/>
      <c r="B50" s="77"/>
      <c r="C50" s="77" t="s">
        <v>154</v>
      </c>
      <c r="D50" s="196">
        <f>SUM(D37:D49)</f>
        <v>0</v>
      </c>
      <c r="E50" s="196">
        <f>SUM(E37:E49)</f>
        <v>0</v>
      </c>
      <c r="F50" s="196">
        <f>SUM(F37:F49)</f>
        <v>0</v>
      </c>
      <c r="G50" s="134"/>
      <c r="H50" s="134"/>
    </row>
    <row r="51" ht="15" customHeight="1">
      <c r="S51" s="335"/>
    </row>
    <row r="52" ht="15" thickBot="1"/>
    <row r="53" spans="1:11" ht="15" thickBot="1" thickTop="1">
      <c r="A53" s="275" t="s">
        <v>179</v>
      </c>
      <c r="B53" s="276"/>
      <c r="C53" s="276"/>
      <c r="D53" s="276"/>
      <c r="E53" s="276"/>
      <c r="F53" s="276"/>
      <c r="G53" s="277"/>
      <c r="H53" s="34"/>
      <c r="J53" s="34"/>
      <c r="K53" s="34"/>
    </row>
    <row r="54" spans="1:12" s="336" customFormat="1" ht="27.75">
      <c r="A54" s="278" t="s">
        <v>180</v>
      </c>
      <c r="B54" s="279"/>
      <c r="C54" s="116" t="s">
        <v>181</v>
      </c>
      <c r="D54" s="117" t="s">
        <v>182</v>
      </c>
      <c r="E54" s="116" t="s">
        <v>180</v>
      </c>
      <c r="F54" s="116" t="s">
        <v>181</v>
      </c>
      <c r="G54" s="115" t="s">
        <v>182</v>
      </c>
      <c r="H54" s="118"/>
      <c r="I54" s="5"/>
      <c r="J54" s="119"/>
      <c r="K54" s="120"/>
      <c r="L54" s="119"/>
    </row>
    <row r="55" spans="1:11" ht="22.5">
      <c r="A55" s="301" t="s">
        <v>167</v>
      </c>
      <c r="B55" s="302"/>
      <c r="C55" s="305" t="s">
        <v>183</v>
      </c>
      <c r="D55" s="35" t="s">
        <v>184</v>
      </c>
      <c r="E55" s="305" t="s">
        <v>173</v>
      </c>
      <c r="F55" s="36" t="s">
        <v>185</v>
      </c>
      <c r="G55" s="308" t="s">
        <v>186</v>
      </c>
      <c r="H55" s="13"/>
      <c r="K55" s="37"/>
    </row>
    <row r="56" spans="1:11" ht="15">
      <c r="A56" s="303"/>
      <c r="B56" s="304"/>
      <c r="C56" s="306"/>
      <c r="D56" s="38" t="s">
        <v>187</v>
      </c>
      <c r="E56" s="307"/>
      <c r="F56" s="39"/>
      <c r="G56" s="309"/>
      <c r="H56" s="13"/>
      <c r="K56" s="37"/>
    </row>
    <row r="57" spans="1:11" ht="25.5" customHeight="1" thickBot="1">
      <c r="A57" s="291"/>
      <c r="B57" s="292"/>
      <c r="C57" s="294"/>
      <c r="D57" s="40" t="s">
        <v>188</v>
      </c>
      <c r="E57" s="41" t="s">
        <v>174</v>
      </c>
      <c r="F57" s="42" t="s">
        <v>189</v>
      </c>
      <c r="G57" s="43" t="s">
        <v>190</v>
      </c>
      <c r="H57" s="13"/>
      <c r="K57" s="37"/>
    </row>
    <row r="58" spans="1:11" ht="22.5">
      <c r="A58" s="289" t="s">
        <v>168</v>
      </c>
      <c r="B58" s="290"/>
      <c r="C58" s="293" t="s">
        <v>191</v>
      </c>
      <c r="D58" s="44" t="s">
        <v>184</v>
      </c>
      <c r="E58" s="45" t="s">
        <v>175</v>
      </c>
      <c r="F58" s="45" t="s">
        <v>192</v>
      </c>
      <c r="G58" s="46"/>
      <c r="H58" s="13"/>
      <c r="K58" s="37"/>
    </row>
    <row r="59" spans="1:11" ht="23.25" customHeight="1" thickBot="1">
      <c r="A59" s="291"/>
      <c r="B59" s="292"/>
      <c r="C59" s="294"/>
      <c r="D59" s="47" t="s">
        <v>193</v>
      </c>
      <c r="E59" s="42" t="s">
        <v>194</v>
      </c>
      <c r="F59" s="42" t="s">
        <v>195</v>
      </c>
      <c r="G59" s="43"/>
      <c r="H59" s="13"/>
      <c r="K59" s="37"/>
    </row>
    <row r="60" spans="1:11" ht="27.75" customHeight="1">
      <c r="A60" s="295" t="s">
        <v>169</v>
      </c>
      <c r="B60" s="296"/>
      <c r="C60" s="48" t="s">
        <v>191</v>
      </c>
      <c r="D60" s="39" t="s">
        <v>196</v>
      </c>
      <c r="E60" s="48" t="s">
        <v>197</v>
      </c>
      <c r="F60" s="48" t="s">
        <v>198</v>
      </c>
      <c r="G60" s="49"/>
      <c r="H60" s="13"/>
      <c r="K60" s="37"/>
    </row>
    <row r="61" spans="1:11" ht="27" customHeight="1" thickBot="1">
      <c r="A61" s="297" t="s">
        <v>171</v>
      </c>
      <c r="B61" s="298"/>
      <c r="C61" s="42" t="s">
        <v>199</v>
      </c>
      <c r="D61" s="42" t="s">
        <v>182</v>
      </c>
      <c r="E61" s="50" t="s">
        <v>200</v>
      </c>
      <c r="F61" s="50" t="s">
        <v>201</v>
      </c>
      <c r="G61" s="43" t="s">
        <v>186</v>
      </c>
      <c r="H61" s="13"/>
      <c r="J61" s="51"/>
      <c r="K61" s="37"/>
    </row>
    <row r="62" spans="1:11" ht="68.25">
      <c r="A62" s="289" t="s">
        <v>172</v>
      </c>
      <c r="B62" s="290"/>
      <c r="C62" s="293" t="s">
        <v>202</v>
      </c>
      <c r="D62" s="44" t="s">
        <v>203</v>
      </c>
      <c r="E62" s="45" t="s">
        <v>176</v>
      </c>
      <c r="F62" s="45" t="s">
        <v>204</v>
      </c>
      <c r="G62" s="46"/>
      <c r="H62" s="13"/>
      <c r="K62" s="37"/>
    </row>
    <row r="63" spans="1:11" ht="36.75" customHeight="1" thickBot="1">
      <c r="A63" s="291"/>
      <c r="B63" s="292"/>
      <c r="C63" s="294"/>
      <c r="D63" s="52"/>
      <c r="E63" s="42" t="s">
        <v>177</v>
      </c>
      <c r="F63" s="42" t="s">
        <v>205</v>
      </c>
      <c r="G63" s="43" t="s">
        <v>196</v>
      </c>
      <c r="H63" s="13"/>
      <c r="K63" s="37"/>
    </row>
    <row r="64" spans="1:11" ht="39.75" customHeight="1" thickBot="1">
      <c r="A64" s="287" t="s">
        <v>206</v>
      </c>
      <c r="B64" s="288"/>
      <c r="C64" s="53" t="s">
        <v>207</v>
      </c>
      <c r="D64" s="54" t="s">
        <v>186</v>
      </c>
      <c r="E64" s="53" t="s">
        <v>208</v>
      </c>
      <c r="F64" s="53" t="s">
        <v>209</v>
      </c>
      <c r="G64" s="55" t="s">
        <v>210</v>
      </c>
      <c r="H64" s="13"/>
      <c r="K64" s="37"/>
    </row>
    <row r="65" ht="15" thickTop="1">
      <c r="H65" s="13"/>
    </row>
    <row r="66" spans="12:20" ht="15">
      <c r="L66" s="13"/>
      <c r="M66" s="323"/>
      <c r="N66" s="323"/>
      <c r="O66" s="323"/>
      <c r="P66" s="323"/>
      <c r="Q66" s="323"/>
      <c r="R66" s="323"/>
      <c r="T66" s="323"/>
    </row>
    <row r="67" spans="12:20" ht="15">
      <c r="L67" s="13"/>
      <c r="M67" s="323"/>
      <c r="N67" s="323"/>
      <c r="O67" s="323"/>
      <c r="P67" s="323"/>
      <c r="Q67" s="323"/>
      <c r="R67" s="323"/>
      <c r="S67" s="323"/>
      <c r="T67" s="323"/>
    </row>
    <row r="68" spans="12:20" ht="15">
      <c r="L68" s="13"/>
      <c r="M68" s="323"/>
      <c r="N68" s="323"/>
      <c r="O68" s="323"/>
      <c r="P68" s="323"/>
      <c r="Q68" s="323"/>
      <c r="R68" s="323"/>
      <c r="S68" s="323"/>
      <c r="T68" s="323"/>
    </row>
    <row r="69" ht="19.5" customHeight="1">
      <c r="S69" s="323"/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5"/>
    <row r="78" ht="15"/>
    <row r="79" ht="15" hidden="1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 customHeight="1" hidden="1"/>
  </sheetData>
  <sheetProtection password="C705" sheet="1" selectLockedCells="1" sort="0" autoFilter="0"/>
  <mergeCells count="33">
    <mergeCell ref="A45:B45"/>
    <mergeCell ref="I35:K39"/>
    <mergeCell ref="A46:B46"/>
    <mergeCell ref="A55:B57"/>
    <mergeCell ref="C55:C57"/>
    <mergeCell ref="E55:E56"/>
    <mergeCell ref="G55:G56"/>
    <mergeCell ref="A36:B36"/>
    <mergeCell ref="A37:B37"/>
    <mergeCell ref="A38:B38"/>
    <mergeCell ref="A64:B64"/>
    <mergeCell ref="A58:B59"/>
    <mergeCell ref="C58:C59"/>
    <mergeCell ref="A60:B60"/>
    <mergeCell ref="A61:B61"/>
    <mergeCell ref="A62:B63"/>
    <mergeCell ref="C62:C63"/>
    <mergeCell ref="I2:K2"/>
    <mergeCell ref="A48:B48"/>
    <mergeCell ref="A49:B49"/>
    <mergeCell ref="A53:G53"/>
    <mergeCell ref="A54:B54"/>
    <mergeCell ref="J7:M11"/>
    <mergeCell ref="A35:H35"/>
    <mergeCell ref="B3:G5"/>
    <mergeCell ref="C32:D32"/>
    <mergeCell ref="A47:B47"/>
    <mergeCell ref="A39:B39"/>
    <mergeCell ref="A40:B40"/>
    <mergeCell ref="A41:B41"/>
    <mergeCell ref="A42:B42"/>
    <mergeCell ref="A43:B43"/>
    <mergeCell ref="A44:B44"/>
  </mergeCells>
  <conditionalFormatting sqref="I9:I28">
    <cfRule type="containsText" priority="1" dxfId="30" operator="containsText" text="יש">
      <formula>NOT(ISERROR(SEARCH("יש",I9)))</formula>
    </cfRule>
  </conditionalFormatting>
  <conditionalFormatting sqref="K4">
    <cfRule type="cellIs" priority="2" dxfId="29" operator="lessThan" stopIfTrue="1">
      <formula>0</formula>
    </cfRule>
  </conditionalFormatting>
  <conditionalFormatting sqref="W9 Y9:AA9 B9:B28 D9:E28 V10:V12 X10:Z12 W13 Y13:AA13 V14:V29 X14:Z29 D29 B30 D30:E30 M30:P30">
    <cfRule type="cellIs" priority="3" dxfId="31" operator="lessThan">
      <formula>0</formula>
    </cfRule>
  </conditionalFormatting>
  <dataValidations count="12">
    <dataValidation type="custom" showInputMessage="1" showErrorMessage="1" error="חובה לתת שם לחוב ולהכניס את השורות ברצף" sqref="E10:E28 E30">
      <formula1>ISTEXT(A10)</formula1>
    </dataValidation>
    <dataValidation type="custom" showInputMessage="1" showErrorMessage="1" error="לא מילאת את השורות ברצף ו/או שם הנושה בשורה הקודמת לא מכיל אותיות (חובה אות אחת לפחות).&#10;נא לתקן בהתאם" sqref="A10:A28">
      <formula1>ISTEXT(A9)</formula1>
    </dataValidation>
    <dataValidation type="custom" showInputMessage="1" showErrorMessage="1" error="חובה לתת שם לחוב ולהכניס את השורות ברצף" sqref="D10:D28">
      <formula1>ISTEXT(A10)</formula1>
    </dataValidation>
    <dataValidation type="custom" showInputMessage="1" showErrorMessage="1" error="לא מילאת את השורות ברצף ו/או שם הנושה בשורה הקודמת לא מכיל אותיות (חובה אות אחת לפחות).&#10;נא לתקן בהתאם" sqref="A30">
      <formula1>ISTEXT('חובות ונכסים'!#REF!)</formula1>
    </dataValidation>
    <dataValidation type="list" allowBlank="1" showInputMessage="1" showErrorMessage="1" sqref="C37:C49">
      <formula1>$S$37:$S$48</formula1>
    </dataValidation>
    <dataValidation type="custom" showInputMessage="1" showErrorMessage="1" error="אין אפשרות להכניס חוב בהסדר בשורה האחרונה. במידת הצורך, החליפו שורות עם חוב אחר שלא בהסדר" sqref="D29:D30">
      <formula1>"&gt;0"</formula1>
    </dataValidation>
    <dataValidation type="custom" showInputMessage="1" showErrorMessage="1" error="חובה לתת שם לחוב ולהכניס את השורות ברצף" sqref="C30 C10:C28">
      <formula1>ISTEXT(A30)</formula1>
    </dataValidation>
    <dataValidation type="custom" showInputMessage="1" showErrorMessage="1" error="חובה לתת שם לחוב ולהכניס את השורות ברצף" sqref="B30 B10:B28">
      <formula1>ISTEXT(A30)</formula1>
    </dataValidation>
    <dataValidation type="decimal" allowBlank="1" showInputMessage="1" showErrorMessage="1" error="רק ערכים מספריים מותרים !" sqref="E9 B9 P30 N30 Y13 X10:X12 X14:X29 AA13 Z10:Z12 Z14:Z29">
      <formula1>-1000000000</formula1>
      <formula2>1000000000</formula2>
    </dataValidation>
    <dataValidation type="custom" showInputMessage="1" showErrorMessage="1" error="חובה לתת שם לחוב ולהכניס את השורות ברצף" sqref="G10:G28 G30">
      <formula1>ISTEXT(A10)</formula1>
    </dataValidation>
    <dataValidation type="custom" showInputMessage="1" showErrorMessage="1" error="חובה לתת שם לחוב ולהכניס את השורות ברצף" sqref="I30">
      <formula1>ISTEXT(B30)</formula1>
    </dataValidation>
    <dataValidation type="custom" showInputMessage="1" showErrorMessage="1" error="חובה לתת שם לחוב ולהכניס את השורות ברצף" sqref="J13">
      <formula1>ISTEXT(B13)</formula1>
    </dataValidation>
  </dataValidations>
  <hyperlinks>
    <hyperlink ref="D56" r:id="rId1" display="המסלקה הפנסיונית"/>
    <hyperlink ref="D57" r:id="rId2" display="הר הכסף"/>
    <hyperlink ref="D59" r:id="rId3" display="הר הביטוח"/>
  </hyperlinks>
  <printOptions/>
  <pageMargins left="0.7" right="0.7" top="0.75" bottom="0.75" header="0.3" footer="0.3"/>
  <pageSetup horizontalDpi="600" verticalDpi="600" orientation="portrait" r:id="rId8"/>
  <drawing r:id="rId7"/>
  <legacyDrawing r:id="rId5"/>
  <tableParts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1"/>
  <sheetViews>
    <sheetView rightToLeft="1" zoomScalePageLayoutView="0" workbookViewId="0" topLeftCell="A1">
      <selection activeCell="P36" sqref="P36"/>
    </sheetView>
  </sheetViews>
  <sheetFormatPr defaultColWidth="9.00390625" defaultRowHeight="14.25"/>
  <cols>
    <col min="8" max="8" width="2.125" style="0" customWidth="1"/>
    <col min="28" max="16384" width="0" style="0" hidden="1" customWidth="1"/>
  </cols>
  <sheetData/>
  <sheetProtection password="C705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Twersky</dc:creator>
  <cp:keywords>ליווי;הכשרות;פעילות</cp:keywords>
  <dc:description/>
  <cp:lastModifiedBy>USER</cp:lastModifiedBy>
  <dcterms:created xsi:type="dcterms:W3CDTF">2020-05-06T07:36:06Z</dcterms:created>
  <dcterms:modified xsi:type="dcterms:W3CDTF">2023-05-02T13:37:21Z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0x01010053A5DCC042E44A49B7195541BA63A9DB</vt:lpwstr>
  </property>
  <property fmtid="{D5CDD505-2E9C-101B-9397-08002B2CF9AE}" pid="3" name="MediaServiceImageTags">
    <vt:lpwstr/>
  </property>
  <property fmtid="{D5CDD505-2E9C-101B-9397-08002B2CF9AE}" pid="4" name="summary">
    <vt:lpwstr/>
  </property>
  <property fmtid="{D5CDD505-2E9C-101B-9397-08002B2CF9AE}" pid="5" name="Population0">
    <vt:lpwstr/>
  </property>
  <property fmtid="{D5CDD505-2E9C-101B-9397-08002B2CF9AE}" pid="6" name="o4dj">
    <vt:lpwstr/>
  </property>
  <property fmtid="{D5CDD505-2E9C-101B-9397-08002B2CF9AE}" pid="7" name="sz4j">
    <vt:lpwstr/>
  </property>
  <property fmtid="{D5CDD505-2E9C-101B-9397-08002B2CF9AE}" pid="8" name="שלבי הליווי1">
    <vt:lpwstr>4</vt:lpwstr>
  </property>
  <property fmtid="{D5CDD505-2E9C-101B-9397-08002B2CF9AE}" pid="9" name="yf2u">
    <vt:lpwstr/>
  </property>
  <property fmtid="{D5CDD505-2E9C-101B-9397-08002B2CF9AE}" pid="10" name="j45l">
    <vt:lpwstr/>
  </property>
  <property fmtid="{D5CDD505-2E9C-101B-9397-08002B2CF9AE}" pid="11" name="l7kl">
    <vt:lpwstr/>
  </property>
  <property fmtid="{D5CDD505-2E9C-101B-9397-08002B2CF9AE}" pid="12" name="קבוצות - הרצאות בשפות - צרפתית">
    <vt:lpwstr/>
  </property>
  <property fmtid="{D5CDD505-2E9C-101B-9397-08002B2CF9AE}" pid="13" name="קבוצות - הרצאות בשפות - רוסית">
    <vt:lpwstr/>
  </property>
  <property fmtid="{D5CDD505-2E9C-101B-9397-08002B2CF9AE}" pid="14" name="מפגשי הכשרה">
    <vt:lpwstr>הכנה להכשרה</vt:lpwstr>
  </property>
  <property fmtid="{D5CDD505-2E9C-101B-9397-08002B2CF9AE}" pid="15" name="tsba">
    <vt:lpwstr/>
  </property>
  <property fmtid="{D5CDD505-2E9C-101B-9397-08002B2CF9AE}" pid="16" name="g7ys">
    <vt:lpwstr/>
  </property>
  <property fmtid="{D5CDD505-2E9C-101B-9397-08002B2CF9AE}" pid="17" name="fkdb">
    <vt:lpwstr/>
  </property>
  <property fmtid="{D5CDD505-2E9C-101B-9397-08002B2CF9AE}" pid="18" name="p6bn">
    <vt:lpwstr/>
  </property>
  <property fmtid="{D5CDD505-2E9C-101B-9397-08002B2CF9AE}" pid="19" name="service">
    <vt:lpwstr>4;#;#1;#;#16;#;#2;#;#14;#;#3;#;#5;#;#12;#;#15;#;#13;#</vt:lpwstr>
  </property>
  <property fmtid="{D5CDD505-2E9C-101B-9397-08002B2CF9AE}" pid="20" name="קבוצות - נוער - יחידות מקצועיות">
    <vt:lpwstr/>
  </property>
  <property fmtid="{D5CDD505-2E9C-101B-9397-08002B2CF9AE}" pid="21" name="r7ct">
    <vt:lpwstr/>
  </property>
  <property fmtid="{D5CDD505-2E9C-101B-9397-08002B2CF9AE}" pid="22" name="vewx">
    <vt:lpwstr/>
  </property>
  <property fmtid="{D5CDD505-2E9C-101B-9397-08002B2CF9AE}" pid="23" name="kfnz">
    <vt:lpwstr/>
  </property>
  <property fmtid="{D5CDD505-2E9C-101B-9397-08002B2CF9AE}" pid="24" name="p878">
    <vt:lpwstr/>
  </property>
  <property fmtid="{D5CDD505-2E9C-101B-9397-08002B2CF9AE}" pid="25" name="a9eu">
    <vt:lpwstr/>
  </property>
  <property fmtid="{D5CDD505-2E9C-101B-9397-08002B2CF9AE}" pid="26" name="pqs5">
    <vt:lpwstr/>
  </property>
  <property fmtid="{D5CDD505-2E9C-101B-9397-08002B2CF9AE}" pid="27" name="n265">
    <vt:lpwstr/>
  </property>
  <property fmtid="{D5CDD505-2E9C-101B-9397-08002B2CF9AE}" pid="28" name="ls8e">
    <vt:lpwstr/>
  </property>
  <property fmtid="{D5CDD505-2E9C-101B-9397-08002B2CF9AE}" pid="29" name="population">
    <vt:lpwstr/>
  </property>
  <property fmtid="{D5CDD505-2E9C-101B-9397-08002B2CF9AE}" pid="30" name="hokv">
    <vt:lpwstr/>
  </property>
  <property fmtid="{D5CDD505-2E9C-101B-9397-08002B2CF9AE}" pid="31" name="vfd6">
    <vt:lpwstr/>
  </property>
  <property fmtid="{D5CDD505-2E9C-101B-9397-08002B2CF9AE}" pid="32" name="uk7e">
    <vt:lpwstr/>
  </property>
  <property fmtid="{D5CDD505-2E9C-101B-9397-08002B2CF9AE}" pid="33" name="m4kh">
    <vt:lpwstr/>
  </property>
  <property fmtid="{D5CDD505-2E9C-101B-9397-08002B2CF9AE}" pid="34" name="dpbb">
    <vt:lpwstr/>
  </property>
  <property fmtid="{D5CDD505-2E9C-101B-9397-08002B2CF9AE}" pid="35" name="השתלות מנחים בנושא רווחה">
    <vt:lpwstr/>
  </property>
  <property fmtid="{D5CDD505-2E9C-101B-9397-08002B2CF9AE}" pid="36" name="xvvs">
    <vt:lpwstr/>
  </property>
  <property fmtid="{D5CDD505-2E9C-101B-9397-08002B2CF9AE}" pid="37" name="jtta">
    <vt:lpwstr/>
  </property>
  <property fmtid="{D5CDD505-2E9C-101B-9397-08002B2CF9AE}" pid="38" name="meeting">
    <vt:lpwstr/>
  </property>
  <property fmtid="{D5CDD505-2E9C-101B-9397-08002B2CF9AE}" pid="39" name="ניהול מתנדבים ועובדים">
    <vt:lpwstr>16;#</vt:lpwstr>
  </property>
  <property fmtid="{D5CDD505-2E9C-101B-9397-08002B2CF9AE}" pid="40" name="IconOverlay">
    <vt:lpwstr/>
  </property>
  <property fmtid="{D5CDD505-2E9C-101B-9397-08002B2CF9AE}" pid="41" name="r0gs">
    <vt:lpwstr/>
  </property>
  <property fmtid="{D5CDD505-2E9C-101B-9397-08002B2CF9AE}" pid="42" name="w02v">
    <vt:lpwstr/>
  </property>
  <property fmtid="{D5CDD505-2E9C-101B-9397-08002B2CF9AE}" pid="43" name="x0u5">
    <vt:lpwstr/>
  </property>
  <property fmtid="{D5CDD505-2E9C-101B-9397-08002B2CF9AE}" pid="44" name="ezdu">
    <vt:lpwstr/>
  </property>
  <property fmtid="{D5CDD505-2E9C-101B-9397-08002B2CF9AE}" pid="45" name="q7tz">
    <vt:lpwstr/>
  </property>
  <property fmtid="{D5CDD505-2E9C-101B-9397-08002B2CF9AE}" pid="46" name="קבוצות - נוער - סדנה 3 מפגשים יא-יב *_x">
    <vt:lpwstr/>
  </property>
  <property fmtid="{D5CDD505-2E9C-101B-9397-08002B2CF9AE}" pid="47" name="קבוצות - הרצאות בשפות - ספרדית">
    <vt:lpwstr/>
  </property>
  <property fmtid="{D5CDD505-2E9C-101B-9397-08002B2CF9AE}" pid="48" name="Ratings">
    <vt:lpwstr/>
  </property>
  <property fmtid="{D5CDD505-2E9C-101B-9397-08002B2CF9AE}" pid="49" name="תכלס - מדריכים - 3 מפגשים">
    <vt:lpwstr/>
  </property>
  <property fmtid="{D5CDD505-2E9C-101B-9397-08002B2CF9AE}" pid="50" name="ra70">
    <vt:lpwstr/>
  </property>
  <property fmtid="{D5CDD505-2E9C-101B-9397-08002B2CF9AE}" pid="51" name="קבוצות - הכשרת מנחי סדנאות ליווי">
    <vt:lpwstr/>
  </property>
  <property fmtid="{D5CDD505-2E9C-101B-9397-08002B2CF9AE}" pid="52" name="svwn">
    <vt:lpwstr/>
  </property>
  <property fmtid="{D5CDD505-2E9C-101B-9397-08002B2CF9AE}" pid="53" name="wt35">
    <vt:lpwstr/>
  </property>
  <property fmtid="{D5CDD505-2E9C-101B-9397-08002B2CF9AE}" pid="54" name="groups">
    <vt:lpwstr/>
  </property>
  <property fmtid="{D5CDD505-2E9C-101B-9397-08002B2CF9AE}" pid="55" name="שלבי הליווי">
    <vt:lpwstr>שיקוף</vt:lpwstr>
  </property>
  <property fmtid="{D5CDD505-2E9C-101B-9397-08002B2CF9AE}" pid="56" name="fay9">
    <vt:lpwstr/>
  </property>
  <property fmtid="{D5CDD505-2E9C-101B-9397-08002B2CF9AE}" pid="57" name="wq0f">
    <vt:lpwstr/>
  </property>
  <property fmtid="{D5CDD505-2E9C-101B-9397-08002B2CF9AE}" pid="58" name="yizb">
    <vt:lpwstr/>
  </property>
  <property fmtid="{D5CDD505-2E9C-101B-9397-08002B2CF9AE}" pid="59" name=":">
    <vt:lpwstr>כלים וטפסים</vt:lpwstr>
  </property>
  <property fmtid="{D5CDD505-2E9C-101B-9397-08002B2CF9AE}" pid="60" name="lu2s">
    <vt:lpwstr/>
  </property>
  <property fmtid="{D5CDD505-2E9C-101B-9397-08002B2CF9AE}" pid="61" name="v710">
    <vt:lpwstr/>
  </property>
  <property fmtid="{D5CDD505-2E9C-101B-9397-08002B2CF9AE}" pid="62" name="x999">
    <vt:lpwstr/>
  </property>
  <property fmtid="{D5CDD505-2E9C-101B-9397-08002B2CF9AE}" pid="63" name="pt6z">
    <vt:lpwstr/>
  </property>
  <property fmtid="{D5CDD505-2E9C-101B-9397-08002B2CF9AE}" pid="64" name="h42x">
    <vt:lpwstr/>
  </property>
  <property fmtid="{D5CDD505-2E9C-101B-9397-08002B2CF9AE}" pid="65" name="zc13">
    <vt:lpwstr/>
  </property>
  <property fmtid="{D5CDD505-2E9C-101B-9397-08002B2CF9AE}" pid="66" name="r2hz">
    <vt:lpwstr/>
  </property>
  <property fmtid="{D5CDD505-2E9C-101B-9397-08002B2CF9AE}" pid="67" name="print">
    <vt:lpwstr>0</vt:lpwstr>
  </property>
  <property fmtid="{D5CDD505-2E9C-101B-9397-08002B2CF9AE}" pid="68" name="xcmf">
    <vt:lpwstr/>
  </property>
  <property fmtid="{D5CDD505-2E9C-101B-9397-08002B2CF9AE}" pid="69" name="RatingCount">
    <vt:lpwstr/>
  </property>
  <property fmtid="{D5CDD505-2E9C-101B-9397-08002B2CF9AE}" pid="70" name="LikedBy">
    <vt:lpwstr/>
  </property>
  <property fmtid="{D5CDD505-2E9C-101B-9397-08002B2CF9AE}" pid="71" name="mshy">
    <vt:lpwstr/>
  </property>
  <property fmtid="{D5CDD505-2E9C-101B-9397-08002B2CF9AE}" pid="72" name="a3pl">
    <vt:lpwstr/>
  </property>
  <property fmtid="{D5CDD505-2E9C-101B-9397-08002B2CF9AE}" pid="73" name="pgum">
    <vt:lpwstr/>
  </property>
  <property fmtid="{D5CDD505-2E9C-101B-9397-08002B2CF9AE}" pid="74" name="f0cb">
    <vt:lpwstr/>
  </property>
  <property fmtid="{D5CDD505-2E9C-101B-9397-08002B2CF9AE}" pid="75" name="שפה">
    <vt:lpwstr>עברית</vt:lpwstr>
  </property>
  <property fmtid="{D5CDD505-2E9C-101B-9397-08002B2CF9AE}" pid="76" name="רשימת סוגי מסמכים">
    <vt:lpwstr>דיון קבוצתי</vt:lpwstr>
  </property>
  <property fmtid="{D5CDD505-2E9C-101B-9397-08002B2CF9AE}" pid="77" name="תכל'ס - צעירים">
    <vt:lpwstr/>
  </property>
  <property fmtid="{D5CDD505-2E9C-101B-9397-08002B2CF9AE}" pid="78" name="klwp">
    <vt:lpwstr/>
  </property>
  <property fmtid="{D5CDD505-2E9C-101B-9397-08002B2CF9AE}" pid="79" name="הרצאה לזוכי מחיר למשתכן">
    <vt:lpwstr/>
  </property>
  <property fmtid="{D5CDD505-2E9C-101B-9397-08002B2CF9AE}" pid="80" name="dxwz">
    <vt:lpwstr/>
  </property>
  <property fmtid="{D5CDD505-2E9C-101B-9397-08002B2CF9AE}" pid="81" name="i5z7">
    <vt:lpwstr/>
  </property>
  <property fmtid="{D5CDD505-2E9C-101B-9397-08002B2CF9AE}" pid="82" name="b3yk">
    <vt:lpwstr/>
  </property>
  <property fmtid="{D5CDD505-2E9C-101B-9397-08002B2CF9AE}" pid="83" name="Profsub">
    <vt:lpwstr>42</vt:lpwstr>
  </property>
  <property fmtid="{D5CDD505-2E9C-101B-9397-08002B2CF9AE}" pid="84" name="plans">
    <vt:lpwstr/>
  </property>
  <property fmtid="{D5CDD505-2E9C-101B-9397-08002B2CF9AE}" pid="85" name="PublishingExpirationDate">
    <vt:lpwstr/>
  </property>
  <property fmtid="{D5CDD505-2E9C-101B-9397-08002B2CF9AE}" pid="86" name="udgi">
    <vt:lpwstr/>
  </property>
  <property fmtid="{D5CDD505-2E9C-101B-9397-08002B2CF9AE}" pid="87" name="fttv">
    <vt:lpwstr/>
  </property>
  <property fmtid="{D5CDD505-2E9C-101B-9397-08002B2CF9AE}" pid="88" name="y1g2">
    <vt:lpwstr/>
  </property>
  <property fmtid="{D5CDD505-2E9C-101B-9397-08002B2CF9AE}" pid="89" name="e1ka">
    <vt:lpwstr/>
  </property>
  <property fmtid="{D5CDD505-2E9C-101B-9397-08002B2CF9AE}" pid="90" name="excl">
    <vt:lpwstr/>
  </property>
  <property fmtid="{D5CDD505-2E9C-101B-9397-08002B2CF9AE}" pid="91" name="d1j3">
    <vt:lpwstr/>
  </property>
  <property fmtid="{D5CDD505-2E9C-101B-9397-08002B2CF9AE}" pid="92" name="lang">
    <vt:lpwstr>5</vt:lpwstr>
  </property>
  <property fmtid="{D5CDD505-2E9C-101B-9397-08002B2CF9AE}" pid="93" name="dkw6">
    <vt:lpwstr/>
  </property>
  <property fmtid="{D5CDD505-2E9C-101B-9397-08002B2CF9AE}" pid="94" name="hbg7">
    <vt:lpwstr/>
  </property>
  <property fmtid="{D5CDD505-2E9C-101B-9397-08002B2CF9AE}" pid="95" name="gj33">
    <vt:lpwstr/>
  </property>
  <property fmtid="{D5CDD505-2E9C-101B-9397-08002B2CF9AE}" pid="96" name="vich">
    <vt:lpwstr/>
  </property>
  <property fmtid="{D5CDD505-2E9C-101B-9397-08002B2CF9AE}" pid="97" name="rbv4">
    <vt:lpwstr/>
  </property>
  <property fmtid="{D5CDD505-2E9C-101B-9397-08002B2CF9AE}" pid="98" name="קבוצות - הרצאות בשפות - אנגלית">
    <vt:lpwstr/>
  </property>
  <property fmtid="{D5CDD505-2E9C-101B-9397-08002B2CF9AE}" pid="99" name="PublishingStartDate">
    <vt:lpwstr/>
  </property>
  <property fmtid="{D5CDD505-2E9C-101B-9397-08002B2CF9AE}" pid="100" name="jdf3">
    <vt:lpwstr/>
  </property>
  <property fmtid="{D5CDD505-2E9C-101B-9397-08002B2CF9AE}" pid="101" name="wiom">
    <vt:lpwstr/>
  </property>
  <property fmtid="{D5CDD505-2E9C-101B-9397-08002B2CF9AE}" pid="102" name="mu1r">
    <vt:lpwstr/>
  </property>
  <property fmtid="{D5CDD505-2E9C-101B-9397-08002B2CF9AE}" pid="103" name="zrro">
    <vt:lpwstr/>
  </property>
  <property fmtid="{D5CDD505-2E9C-101B-9397-08002B2CF9AE}" pid="104" name="cuu2">
    <vt:lpwstr/>
  </property>
  <property fmtid="{D5CDD505-2E9C-101B-9397-08002B2CF9AE}" pid="105" name="xage">
    <vt:lpwstr/>
  </property>
  <property fmtid="{D5CDD505-2E9C-101B-9397-08002B2CF9AE}" pid="106" name="akbl">
    <vt:lpwstr/>
  </property>
  <property fmtid="{D5CDD505-2E9C-101B-9397-08002B2CF9AE}" pid="107" name="nqeo">
    <vt:lpwstr/>
  </property>
  <property fmtid="{D5CDD505-2E9C-101B-9397-08002B2CF9AE}" pid="108" name="קבוצות - הרצאות בשפות - ערבית">
    <vt:lpwstr/>
  </property>
  <property fmtid="{D5CDD505-2E9C-101B-9397-08002B2CF9AE}" pid="109" name="awkd">
    <vt:lpwstr/>
  </property>
  <property fmtid="{D5CDD505-2E9C-101B-9397-08002B2CF9AE}" pid="110" name="Subpopulation">
    <vt:lpwstr/>
  </property>
  <property fmtid="{D5CDD505-2E9C-101B-9397-08002B2CF9AE}" pid="111" name="תפקידים">
    <vt:lpwstr>7;#;#21;#;#3;#;#10;#;#4;#;#1;#;#14;#;#13;#;#18;#;#6;#;#5;#;#15;#;#25;#;#8;#</vt:lpwstr>
  </property>
  <property fmtid="{D5CDD505-2E9C-101B-9397-08002B2CF9AE}" pid="112" name="chra">
    <vt:lpwstr/>
  </property>
  <property fmtid="{D5CDD505-2E9C-101B-9397-08002B2CF9AE}" pid="113" name="a3tf">
    <vt:lpwstr/>
  </property>
  <property fmtid="{D5CDD505-2E9C-101B-9397-08002B2CF9AE}" pid="114" name="tbyz">
    <vt:lpwstr/>
  </property>
  <property fmtid="{D5CDD505-2E9C-101B-9397-08002B2CF9AE}" pid="115" name="yhlt">
    <vt:lpwstr/>
  </property>
  <property fmtid="{D5CDD505-2E9C-101B-9397-08002B2CF9AE}" pid="116" name="jws5">
    <vt:lpwstr/>
  </property>
  <property fmtid="{D5CDD505-2E9C-101B-9397-08002B2CF9AE}" pid="117" name="jocv">
    <vt:lpwstr/>
  </property>
  <property fmtid="{D5CDD505-2E9C-101B-9397-08002B2CF9AE}" pid="118" name="paamonimFileType">
    <vt:lpwstr>31</vt:lpwstr>
  </property>
  <property fmtid="{D5CDD505-2E9C-101B-9397-08002B2CF9AE}" pid="119" name="סוג מסמך.">
    <vt:lpwstr>31</vt:lpwstr>
  </property>
  <property fmtid="{D5CDD505-2E9C-101B-9397-08002B2CF9AE}" pid="120" name="תאריך פיתוח0">
    <vt:lpwstr>2018-10-24T00:00:00Z</vt:lpwstr>
  </property>
  <property fmtid="{D5CDD505-2E9C-101B-9397-08002B2CF9AE}" pid="121" name="RatedBy">
    <vt:lpwstr/>
  </property>
  <property fmtid="{D5CDD505-2E9C-101B-9397-08002B2CF9AE}" pid="122" name="ניהול מתנדבים ועובדים.">
    <vt:lpwstr>הכשרת מלווים</vt:lpwstr>
  </property>
  <property fmtid="{D5CDD505-2E9C-101B-9397-08002B2CF9AE}" pid="123" name="groupLectures">
    <vt:lpwstr/>
  </property>
  <property fmtid="{D5CDD505-2E9C-101B-9397-08002B2CF9AE}" pid="124" name="orderBy">
    <vt:lpwstr/>
  </property>
</Properties>
</file>